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KG\f8\"/>
    </mc:Choice>
  </mc:AlternateContent>
  <xr:revisionPtr revIDLastSave="0" documentId="8_{3E1F271B-C573-4976-BE85-1FE12729DE5B}" xr6:coauthVersionLast="38" xr6:coauthVersionMax="38" xr10:uidLastSave="{00000000-0000-0000-0000-000000000000}"/>
  <bookViews>
    <workbookView xWindow="0" yWindow="0" windowWidth="28800" windowHeight="13320" xr2:uid="{642108F4-51D1-4F49-834B-6E8AE7E2DF55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9" i="1" l="1"/>
  <c r="H49" i="1"/>
  <c r="G49" i="1"/>
  <c r="H48" i="1"/>
  <c r="G48" i="1"/>
  <c r="H47" i="1"/>
  <c r="G47" i="1"/>
  <c r="H46" i="1"/>
  <c r="G46" i="1"/>
  <c r="H45" i="1"/>
  <c r="G45" i="1"/>
  <c r="H44" i="1"/>
  <c r="G44" i="1"/>
  <c r="E48" i="1"/>
  <c r="F48" i="1" l="1"/>
  <c r="E44" i="1"/>
  <c r="F44" i="1"/>
  <c r="E45" i="1"/>
  <c r="F45" i="1"/>
  <c r="E46" i="1"/>
  <c r="F46" i="1"/>
  <c r="E47" i="1"/>
  <c r="F47" i="1"/>
  <c r="F49" i="1"/>
</calcChain>
</file>

<file path=xl/sharedStrings.xml><?xml version="1.0" encoding="utf-8"?>
<sst xmlns="http://schemas.openxmlformats.org/spreadsheetml/2006/main" count="182" uniqueCount="60">
  <si>
    <t>No.</t>
  </si>
  <si>
    <t>NIS</t>
  </si>
  <si>
    <t>NISN</t>
  </si>
  <si>
    <t>Nama Siswa</t>
  </si>
  <si>
    <t>DATA NILAI KELAS XII IPA 4</t>
  </si>
  <si>
    <t>SIKLUS 1</t>
  </si>
  <si>
    <t>PRE TEST</t>
  </si>
  <si>
    <t>post</t>
  </si>
  <si>
    <t>LKPD 1</t>
  </si>
  <si>
    <t>AKTIF</t>
  </si>
  <si>
    <t>NILAI</t>
  </si>
  <si>
    <t>KLMPK</t>
  </si>
  <si>
    <t>Abdurrosyid Khulaifi</t>
  </si>
  <si>
    <t>B</t>
  </si>
  <si>
    <t>Anastasya Elvira Prameswari</t>
  </si>
  <si>
    <t>C</t>
  </si>
  <si>
    <t>Anita Sari</t>
  </si>
  <si>
    <t>A</t>
  </si>
  <si>
    <t>Arsyada Maziyyati</t>
  </si>
  <si>
    <t>Chalief Akbar Zhadzaly</t>
  </si>
  <si>
    <t>D</t>
  </si>
  <si>
    <t>Deshinta Fitriani</t>
  </si>
  <si>
    <t>E</t>
  </si>
  <si>
    <t>Dian Puput Indriyani</t>
  </si>
  <si>
    <t>Faiz Salsabila</t>
  </si>
  <si>
    <t>Firda Amalia Listya Putri</t>
  </si>
  <si>
    <t>Ilham Khoirul Umam</t>
  </si>
  <si>
    <t>Khoirun Nisa'</t>
  </si>
  <si>
    <t>Lailatun Nadlifah</t>
  </si>
  <si>
    <t>Marwah Naura Aminatush Shofa</t>
  </si>
  <si>
    <t>Miftakhurohmah</t>
  </si>
  <si>
    <t>Monica Silvy Firnanda</t>
  </si>
  <si>
    <t>Muhammad Abdullah Sulthan Al Hakim</t>
  </si>
  <si>
    <t>Muhammad Muzaki</t>
  </si>
  <si>
    <t>Muhammad Rizal Alfarisy</t>
  </si>
  <si>
    <t>Muhammad Rizal Muna</t>
  </si>
  <si>
    <t>Muhammad Teguh Alfian</t>
  </si>
  <si>
    <t>Muhammad Yusuf Darojatul Ulazzaidin</t>
  </si>
  <si>
    <t>Nabila Lutfiana</t>
  </si>
  <si>
    <t>Nalendra Saloka Pradipta</t>
  </si>
  <si>
    <t>Niken Dwi Listiarini</t>
  </si>
  <si>
    <t>Noemanda Maryana</t>
  </si>
  <si>
    <t>Nurul Baroroh</t>
  </si>
  <si>
    <t>Risky Maulana</t>
  </si>
  <si>
    <t>Shona Aulia Salsabila</t>
  </si>
  <si>
    <t>Sinta Febriyani</t>
  </si>
  <si>
    <t>Siti Alfiyatuz Zahroh</t>
  </si>
  <si>
    <t>Suci Permata Kusuma</t>
  </si>
  <si>
    <t>Tommy Robertus</t>
  </si>
  <si>
    <t>Widia Fitri Anjani</t>
  </si>
  <si>
    <t>Widuri Wahyu Saputri</t>
  </si>
  <si>
    <t>Yusrotul Ubaidiyah</t>
  </si>
  <si>
    <t>Zuhaira Millatina</t>
  </si>
  <si>
    <t>ANALISA DATA SEMENTAR</t>
  </si>
  <si>
    <t>MIN</t>
  </si>
  <si>
    <t>MAX</t>
  </si>
  <si>
    <t>AVERAGE</t>
  </si>
  <si>
    <t>TUNTAS</t>
  </si>
  <si>
    <t>TIDAK TUNTAS</t>
  </si>
  <si>
    <t>TIDAK MENGERJAKAN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</si>
</sst>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mbria"/>
      <family val="1"/>
    </font>
    <font>
      <sz val="12"/>
      <name val="Cambria"/>
      <family val="1"/>
    </font>
    <font>
      <sz val="11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 tint="-0.49998474074526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1" fontId="3" fillId="0" borderId="1" xfId="1" applyNumberFormat="1" applyFont="1" applyBorder="1" applyAlignment="1" applyProtection="1">
      <alignment horizontal="center" vertical="center"/>
      <protection hidden="1"/>
    </xf>
    <xf numFmtId="1" fontId="4" fillId="3" borderId="1" xfId="1" applyNumberFormat="1" applyFont="1" applyFill="1" applyBorder="1" applyAlignment="1" applyProtection="1">
      <alignment horizontal="center" vertical="center" shrinkToFit="1"/>
      <protection hidden="1"/>
    </xf>
    <xf numFmtId="1" fontId="4" fillId="3" borderId="1" xfId="1" applyNumberFormat="1" applyFont="1" applyFill="1" applyBorder="1" applyAlignment="1" applyProtection="1">
      <alignment horizontal="left" vertical="center" shrinkToFit="1"/>
      <protection hidden="1"/>
    </xf>
    <xf numFmtId="0" fontId="0" fillId="0" borderId="1" xfId="0" quotePrefix="1" applyBorder="1" applyAlignment="1">
      <alignment horizontal="center"/>
    </xf>
    <xf numFmtId="0" fontId="0" fillId="0" borderId="1" xfId="0" applyFont="1" applyBorder="1" applyAlignment="1"/>
    <xf numFmtId="0" fontId="0" fillId="0" borderId="1" xfId="0" applyBorder="1"/>
    <xf numFmtId="0" fontId="0" fillId="0" borderId="1" xfId="0" applyFont="1" applyBorder="1" applyAlignment="1">
      <alignment horizontal="center" vertical="center"/>
    </xf>
  </cellXfs>
  <cellStyles count="2">
    <cellStyle name="Normal" xfId="0" builtinId="0"/>
    <cellStyle name="Normal 5" xfId="1" xr:uid="{6E98A5D3-CEE2-43E2-8632-C88DEC46F805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Sheet1!$D$47:$D$49</c:f>
              <c:strCache>
                <c:ptCount val="3"/>
                <c:pt idx="0">
                  <c:v>TUNTAS</c:v>
                </c:pt>
                <c:pt idx="1">
                  <c:v>TIDAK TUNTAS</c:v>
                </c:pt>
                <c:pt idx="2">
                  <c:v>TIDAK MENGERJAKAN</c:v>
                </c:pt>
              </c:strCache>
            </c:strRef>
          </c:cat>
          <c:val>
            <c:numRef>
              <c:f>Sheet1!$E$47:$E$49</c:f>
              <c:numCache>
                <c:formatCode>General</c:formatCode>
                <c:ptCount val="3"/>
                <c:pt idx="0">
                  <c:v>16</c:v>
                </c:pt>
                <c:pt idx="1">
                  <c:v>7</c:v>
                </c:pt>
                <c:pt idx="2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2-420B-AABB-AC9391338421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Sheet1!$D$47:$D$49</c:f>
              <c:strCache>
                <c:ptCount val="3"/>
                <c:pt idx="0">
                  <c:v>TUNTAS</c:v>
                </c:pt>
                <c:pt idx="1">
                  <c:v>TIDAK TUNTAS</c:v>
                </c:pt>
                <c:pt idx="2">
                  <c:v>TIDAK MENGERJAKAN</c:v>
                </c:pt>
              </c:strCache>
            </c:strRef>
          </c:cat>
          <c:val>
            <c:numRef>
              <c:f>Sheet1!$F$47:$F$49</c:f>
              <c:numCache>
                <c:formatCode>General</c:formatCode>
                <c:ptCount val="3"/>
                <c:pt idx="0">
                  <c:v>34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B2-420B-AABB-AC9391338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8237488"/>
        <c:axId val="737246480"/>
      </c:barChart>
      <c:catAx>
        <c:axId val="67823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7246480"/>
        <c:crosses val="autoZero"/>
        <c:auto val="1"/>
        <c:lblAlgn val="ctr"/>
        <c:lblOffset val="100"/>
        <c:noMultiLvlLbl val="0"/>
      </c:catAx>
      <c:valAx>
        <c:axId val="73724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8237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352425</xdr:colOff>
      <xdr:row>33</xdr:row>
      <xdr:rowOff>123825</xdr:rowOff>
    </xdr:from>
    <xdr:to>
      <xdr:col>17</xdr:col>
      <xdr:colOff>47625</xdr:colOff>
      <xdr:row>47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B2DE011-6698-41BE-A285-E68E772B94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85B96-DD6E-403B-A046-56BEBD7C92CA}">
  <dimension ref="A3:I49"/>
  <sheetViews>
    <sheetView tabSelected="1" workbookViewId="0">
      <selection activeCell="N48" sqref="N48"/>
    </sheetView>
  </sheetViews>
  <sheetFormatPr defaultRowHeight="15" x14ac:dyDescent="0.25"/>
  <cols>
    <col min="4" max="4" width="36.7109375" bestFit="1" customWidth="1"/>
  </cols>
  <sheetData>
    <row r="3" spans="1:9" x14ac:dyDescent="0.25">
      <c r="A3" s="1" t="s">
        <v>0</v>
      </c>
      <c r="B3" s="1" t="s">
        <v>1</v>
      </c>
      <c r="C3" s="1" t="s">
        <v>2</v>
      </c>
      <c r="D3" s="1" t="s">
        <v>3</v>
      </c>
      <c r="E3" s="2" t="s">
        <v>4</v>
      </c>
      <c r="F3" s="2"/>
      <c r="G3" s="2"/>
      <c r="H3" s="2"/>
      <c r="I3" s="2"/>
    </row>
    <row r="4" spans="1:9" x14ac:dyDescent="0.25">
      <c r="A4" s="1"/>
      <c r="B4" s="1"/>
      <c r="C4" s="1"/>
      <c r="D4" s="1"/>
      <c r="E4" s="2" t="s">
        <v>5</v>
      </c>
      <c r="F4" s="2"/>
      <c r="G4" s="2"/>
      <c r="H4" s="2"/>
      <c r="I4" s="2"/>
    </row>
    <row r="5" spans="1:9" x14ac:dyDescent="0.25">
      <c r="A5" s="1"/>
      <c r="B5" s="1"/>
      <c r="C5" s="1"/>
      <c r="D5" s="1"/>
      <c r="E5" s="3" t="s">
        <v>6</v>
      </c>
      <c r="F5" s="3" t="s">
        <v>7</v>
      </c>
      <c r="G5" s="2" t="s">
        <v>8</v>
      </c>
      <c r="H5" s="2"/>
      <c r="I5" s="2"/>
    </row>
    <row r="6" spans="1:9" x14ac:dyDescent="0.25">
      <c r="A6" s="1"/>
      <c r="B6" s="1"/>
      <c r="C6" s="1"/>
      <c r="D6" s="1"/>
      <c r="E6" s="3">
        <v>15</v>
      </c>
      <c r="F6" s="3">
        <v>16</v>
      </c>
      <c r="G6" s="3" t="s">
        <v>9</v>
      </c>
      <c r="H6" s="3" t="s">
        <v>10</v>
      </c>
      <c r="I6" s="3" t="s">
        <v>11</v>
      </c>
    </row>
    <row r="7" spans="1:9" ht="15.75" x14ac:dyDescent="0.25">
      <c r="A7" s="4">
        <v>1</v>
      </c>
      <c r="B7" s="5">
        <v>8857</v>
      </c>
      <c r="C7" s="5">
        <v>0</v>
      </c>
      <c r="D7" s="6" t="s">
        <v>12</v>
      </c>
      <c r="E7" s="3">
        <v>70</v>
      </c>
      <c r="F7" s="3">
        <v>100</v>
      </c>
      <c r="G7" s="3">
        <v>85</v>
      </c>
      <c r="H7" s="3">
        <v>85</v>
      </c>
      <c r="I7" s="3" t="s">
        <v>13</v>
      </c>
    </row>
    <row r="8" spans="1:9" ht="15.75" x14ac:dyDescent="0.25">
      <c r="A8" s="4">
        <v>2</v>
      </c>
      <c r="B8" s="5">
        <v>8889</v>
      </c>
      <c r="C8" s="5">
        <v>0</v>
      </c>
      <c r="D8" s="6" t="s">
        <v>14</v>
      </c>
      <c r="E8" s="7"/>
      <c r="F8" s="3">
        <v>100</v>
      </c>
      <c r="G8" s="3">
        <v>85</v>
      </c>
      <c r="H8" s="3">
        <v>86</v>
      </c>
      <c r="I8" s="3" t="s">
        <v>15</v>
      </c>
    </row>
    <row r="9" spans="1:9" ht="15.75" x14ac:dyDescent="0.25">
      <c r="A9" s="4">
        <v>3</v>
      </c>
      <c r="B9" s="5">
        <v>8900</v>
      </c>
      <c r="C9" s="5">
        <v>0</v>
      </c>
      <c r="D9" s="6" t="s">
        <v>16</v>
      </c>
      <c r="E9" s="7"/>
      <c r="F9" s="3">
        <v>60</v>
      </c>
      <c r="G9" s="3">
        <v>70</v>
      </c>
      <c r="H9" s="3">
        <v>84</v>
      </c>
      <c r="I9" s="3" t="s">
        <v>17</v>
      </c>
    </row>
    <row r="10" spans="1:9" ht="15.75" x14ac:dyDescent="0.25">
      <c r="A10" s="4">
        <v>4</v>
      </c>
      <c r="B10" s="5">
        <v>8909</v>
      </c>
      <c r="C10" s="5">
        <v>0</v>
      </c>
      <c r="D10" s="6" t="s">
        <v>18</v>
      </c>
      <c r="E10" s="3">
        <v>80</v>
      </c>
      <c r="F10" s="3">
        <v>100</v>
      </c>
      <c r="G10" s="3">
        <v>85</v>
      </c>
      <c r="H10" s="3">
        <v>85</v>
      </c>
      <c r="I10" s="3" t="s">
        <v>13</v>
      </c>
    </row>
    <row r="11" spans="1:9" ht="15.75" x14ac:dyDescent="0.25">
      <c r="A11" s="4">
        <v>5</v>
      </c>
      <c r="B11" s="5">
        <v>8928</v>
      </c>
      <c r="C11" s="5">
        <v>0</v>
      </c>
      <c r="D11" s="6" t="s">
        <v>19</v>
      </c>
      <c r="E11" s="3">
        <v>70</v>
      </c>
      <c r="F11" s="3">
        <v>90</v>
      </c>
      <c r="G11" s="3">
        <v>85</v>
      </c>
      <c r="H11" s="3">
        <v>85</v>
      </c>
      <c r="I11" s="3" t="s">
        <v>20</v>
      </c>
    </row>
    <row r="12" spans="1:9" ht="15.75" x14ac:dyDescent="0.25">
      <c r="A12" s="4">
        <v>6</v>
      </c>
      <c r="B12" s="5">
        <v>8941</v>
      </c>
      <c r="C12" s="5">
        <v>0</v>
      </c>
      <c r="D12" s="6" t="s">
        <v>21</v>
      </c>
      <c r="E12" s="3">
        <v>80</v>
      </c>
      <c r="F12" s="3">
        <v>100</v>
      </c>
      <c r="G12" s="3">
        <v>85</v>
      </c>
      <c r="H12" s="3">
        <v>87</v>
      </c>
      <c r="I12" s="3" t="s">
        <v>22</v>
      </c>
    </row>
    <row r="13" spans="1:9" ht="15.75" x14ac:dyDescent="0.25">
      <c r="A13" s="4">
        <v>7</v>
      </c>
      <c r="B13" s="5">
        <v>8951</v>
      </c>
      <c r="C13" s="5">
        <v>0</v>
      </c>
      <c r="D13" s="6" t="s">
        <v>23</v>
      </c>
      <c r="E13" s="3">
        <v>80</v>
      </c>
      <c r="F13" s="3">
        <v>90</v>
      </c>
      <c r="G13" s="3">
        <v>85</v>
      </c>
      <c r="H13" s="3">
        <v>84</v>
      </c>
      <c r="I13" s="3" t="s">
        <v>17</v>
      </c>
    </row>
    <row r="14" spans="1:9" ht="15.75" x14ac:dyDescent="0.25">
      <c r="A14" s="4">
        <v>8</v>
      </c>
      <c r="B14" s="5">
        <v>8978</v>
      </c>
      <c r="C14" s="5">
        <v>0</v>
      </c>
      <c r="D14" s="6" t="s">
        <v>24</v>
      </c>
      <c r="E14" s="3">
        <v>80</v>
      </c>
      <c r="F14" s="3">
        <v>100</v>
      </c>
      <c r="G14" s="3">
        <v>85</v>
      </c>
      <c r="H14" s="3">
        <v>84</v>
      </c>
      <c r="I14" s="3" t="s">
        <v>17</v>
      </c>
    </row>
    <row r="15" spans="1:9" ht="15.75" x14ac:dyDescent="0.25">
      <c r="A15" s="4">
        <v>9</v>
      </c>
      <c r="B15" s="5">
        <v>9006</v>
      </c>
      <c r="C15" s="5">
        <v>0</v>
      </c>
      <c r="D15" s="6" t="s">
        <v>25</v>
      </c>
      <c r="E15" s="3">
        <v>70</v>
      </c>
      <c r="F15" s="3">
        <v>100</v>
      </c>
      <c r="G15" s="3">
        <v>85</v>
      </c>
      <c r="H15" s="3">
        <v>85</v>
      </c>
      <c r="I15" s="3" t="s">
        <v>20</v>
      </c>
    </row>
    <row r="16" spans="1:9" ht="15.75" x14ac:dyDescent="0.25">
      <c r="A16" s="4">
        <v>10</v>
      </c>
      <c r="B16" s="5">
        <v>9027</v>
      </c>
      <c r="C16" s="5">
        <v>0</v>
      </c>
      <c r="D16" s="6" t="s">
        <v>26</v>
      </c>
      <c r="E16" s="3">
        <v>90</v>
      </c>
      <c r="F16" s="3">
        <v>100</v>
      </c>
      <c r="G16" s="3">
        <v>70</v>
      </c>
      <c r="H16" s="3">
        <v>85</v>
      </c>
      <c r="I16" s="3" t="s">
        <v>13</v>
      </c>
    </row>
    <row r="17" spans="1:9" ht="15.75" x14ac:dyDescent="0.25">
      <c r="A17" s="4">
        <v>11</v>
      </c>
      <c r="B17" s="5">
        <v>9043</v>
      </c>
      <c r="C17" s="5">
        <v>0</v>
      </c>
      <c r="D17" s="6" t="s">
        <v>27</v>
      </c>
      <c r="E17" s="7"/>
      <c r="F17" s="3">
        <v>90</v>
      </c>
      <c r="G17" s="3">
        <v>70</v>
      </c>
      <c r="H17" s="3">
        <v>86</v>
      </c>
      <c r="I17" s="3" t="s">
        <v>15</v>
      </c>
    </row>
    <row r="18" spans="1:9" ht="15.75" x14ac:dyDescent="0.25">
      <c r="A18" s="4">
        <v>12</v>
      </c>
      <c r="B18" s="5">
        <v>9048</v>
      </c>
      <c r="C18" s="5">
        <v>0</v>
      </c>
      <c r="D18" s="6" t="s">
        <v>28</v>
      </c>
      <c r="E18" s="7"/>
      <c r="F18" s="3">
        <v>100</v>
      </c>
      <c r="G18" s="3">
        <v>85</v>
      </c>
      <c r="H18" s="3">
        <v>85</v>
      </c>
      <c r="I18" s="3" t="s">
        <v>20</v>
      </c>
    </row>
    <row r="19" spans="1:9" ht="15.75" x14ac:dyDescent="0.25">
      <c r="A19" s="4">
        <v>13</v>
      </c>
      <c r="B19" s="5">
        <v>9068</v>
      </c>
      <c r="C19" s="5">
        <v>0</v>
      </c>
      <c r="D19" s="6" t="s">
        <v>29</v>
      </c>
      <c r="E19" s="3">
        <v>80</v>
      </c>
      <c r="F19" s="3">
        <v>90</v>
      </c>
      <c r="G19" s="3">
        <v>85</v>
      </c>
      <c r="H19" s="3">
        <v>85</v>
      </c>
      <c r="I19" s="3" t="s">
        <v>20</v>
      </c>
    </row>
    <row r="20" spans="1:9" ht="15.75" x14ac:dyDescent="0.25">
      <c r="A20" s="4">
        <v>14</v>
      </c>
      <c r="B20" s="5">
        <v>9080</v>
      </c>
      <c r="C20" s="5">
        <v>0</v>
      </c>
      <c r="D20" s="6" t="s">
        <v>30</v>
      </c>
      <c r="E20" s="7"/>
      <c r="F20" s="3">
        <v>80</v>
      </c>
      <c r="G20" s="3">
        <v>85</v>
      </c>
      <c r="H20" s="3">
        <v>86</v>
      </c>
      <c r="I20" s="3" t="s">
        <v>15</v>
      </c>
    </row>
    <row r="21" spans="1:9" ht="15.75" x14ac:dyDescent="0.25">
      <c r="A21" s="4">
        <v>15</v>
      </c>
      <c r="B21" s="5">
        <v>9084</v>
      </c>
      <c r="C21" s="5">
        <v>0</v>
      </c>
      <c r="D21" s="6" t="s">
        <v>31</v>
      </c>
      <c r="E21" s="3">
        <v>70</v>
      </c>
      <c r="F21" s="3">
        <v>100</v>
      </c>
      <c r="G21" s="3">
        <v>85</v>
      </c>
      <c r="H21" s="3">
        <v>85</v>
      </c>
      <c r="I21" s="3" t="s">
        <v>20</v>
      </c>
    </row>
    <row r="22" spans="1:9" ht="15.75" x14ac:dyDescent="0.25">
      <c r="A22" s="4">
        <v>16</v>
      </c>
      <c r="B22" s="5">
        <v>9090</v>
      </c>
      <c r="C22" s="5">
        <v>0</v>
      </c>
      <c r="D22" s="6" t="s">
        <v>32</v>
      </c>
      <c r="E22" s="7"/>
      <c r="F22" s="3">
        <v>100</v>
      </c>
      <c r="G22" s="3">
        <v>70</v>
      </c>
      <c r="H22" s="3">
        <v>84</v>
      </c>
      <c r="I22" s="3" t="s">
        <v>17</v>
      </c>
    </row>
    <row r="23" spans="1:9" ht="15.75" x14ac:dyDescent="0.25">
      <c r="A23" s="4">
        <v>17</v>
      </c>
      <c r="B23" s="5">
        <v>9105</v>
      </c>
      <c r="C23" s="5">
        <v>0</v>
      </c>
      <c r="D23" s="6" t="s">
        <v>33</v>
      </c>
      <c r="E23" s="7"/>
      <c r="F23" s="3">
        <v>100</v>
      </c>
      <c r="G23" s="3">
        <v>85</v>
      </c>
      <c r="H23" s="3">
        <v>84</v>
      </c>
      <c r="I23" s="3" t="s">
        <v>17</v>
      </c>
    </row>
    <row r="24" spans="1:9" ht="15.75" x14ac:dyDescent="0.25">
      <c r="A24" s="4">
        <v>18</v>
      </c>
      <c r="B24" s="5">
        <v>9108</v>
      </c>
      <c r="C24" s="5">
        <v>0</v>
      </c>
      <c r="D24" s="6" t="s">
        <v>34</v>
      </c>
      <c r="E24" s="7"/>
      <c r="F24" s="3">
        <v>100</v>
      </c>
      <c r="G24" s="3">
        <v>70</v>
      </c>
      <c r="H24" s="3">
        <v>86</v>
      </c>
      <c r="I24" s="3" t="s">
        <v>15</v>
      </c>
    </row>
    <row r="25" spans="1:9" ht="15.75" x14ac:dyDescent="0.25">
      <c r="A25" s="4">
        <v>19</v>
      </c>
      <c r="B25" s="5">
        <v>9109</v>
      </c>
      <c r="C25" s="5">
        <v>0</v>
      </c>
      <c r="D25" s="6" t="s">
        <v>35</v>
      </c>
      <c r="E25" s="7"/>
      <c r="F25" s="3">
        <v>50</v>
      </c>
      <c r="G25" s="3">
        <v>70</v>
      </c>
      <c r="H25" s="3">
        <v>86</v>
      </c>
      <c r="I25" s="3" t="s">
        <v>15</v>
      </c>
    </row>
    <row r="26" spans="1:9" ht="15.75" x14ac:dyDescent="0.25">
      <c r="A26" s="4">
        <v>20</v>
      </c>
      <c r="B26" s="5">
        <v>9114</v>
      </c>
      <c r="C26" s="5">
        <v>0</v>
      </c>
      <c r="D26" s="6" t="s">
        <v>36</v>
      </c>
      <c r="E26" s="3">
        <v>70</v>
      </c>
      <c r="F26" s="3">
        <v>90</v>
      </c>
      <c r="G26" s="3">
        <v>70</v>
      </c>
      <c r="H26" s="3">
        <v>85</v>
      </c>
      <c r="I26" s="3" t="s">
        <v>20</v>
      </c>
    </row>
    <row r="27" spans="1:9" ht="15.75" x14ac:dyDescent="0.25">
      <c r="A27" s="4">
        <v>21</v>
      </c>
      <c r="B27" s="5">
        <v>9118</v>
      </c>
      <c r="C27" s="5">
        <v>0</v>
      </c>
      <c r="D27" s="6" t="s">
        <v>37</v>
      </c>
      <c r="E27" s="7"/>
      <c r="F27" s="3">
        <v>100</v>
      </c>
      <c r="G27" s="3">
        <v>70</v>
      </c>
      <c r="H27" s="3">
        <v>87</v>
      </c>
      <c r="I27" s="3" t="s">
        <v>22</v>
      </c>
    </row>
    <row r="28" spans="1:9" ht="15.75" x14ac:dyDescent="0.25">
      <c r="A28" s="4">
        <v>22</v>
      </c>
      <c r="B28" s="5">
        <v>9124</v>
      </c>
      <c r="C28" s="5">
        <v>0</v>
      </c>
      <c r="D28" s="6" t="s">
        <v>38</v>
      </c>
      <c r="E28" s="7"/>
      <c r="F28" s="3">
        <v>100</v>
      </c>
      <c r="G28" s="3">
        <v>85</v>
      </c>
      <c r="H28" s="3">
        <v>84</v>
      </c>
      <c r="I28" s="3" t="s">
        <v>17</v>
      </c>
    </row>
    <row r="29" spans="1:9" ht="15.75" x14ac:dyDescent="0.25">
      <c r="A29" s="4">
        <v>23</v>
      </c>
      <c r="B29" s="5">
        <v>9132</v>
      </c>
      <c r="C29" s="5">
        <v>0</v>
      </c>
      <c r="D29" s="6" t="s">
        <v>39</v>
      </c>
      <c r="E29" s="3">
        <v>90</v>
      </c>
      <c r="F29" s="3">
        <v>100</v>
      </c>
      <c r="G29" s="3">
        <v>70</v>
      </c>
      <c r="H29" s="3">
        <v>87</v>
      </c>
      <c r="I29" s="3" t="s">
        <v>22</v>
      </c>
    </row>
    <row r="30" spans="1:9" ht="15.75" x14ac:dyDescent="0.25">
      <c r="A30" s="4">
        <v>24</v>
      </c>
      <c r="B30" s="5">
        <v>9143</v>
      </c>
      <c r="C30" s="5">
        <v>0</v>
      </c>
      <c r="D30" s="6" t="s">
        <v>40</v>
      </c>
      <c r="E30" s="3">
        <v>70</v>
      </c>
      <c r="F30" s="3">
        <v>90</v>
      </c>
      <c r="G30" s="3">
        <v>85</v>
      </c>
      <c r="H30" s="3">
        <v>85</v>
      </c>
      <c r="I30" s="3" t="s">
        <v>13</v>
      </c>
    </row>
    <row r="31" spans="1:9" ht="15.75" x14ac:dyDescent="0.25">
      <c r="A31" s="4">
        <v>25</v>
      </c>
      <c r="B31" s="5">
        <v>9147</v>
      </c>
      <c r="C31" s="5">
        <v>0</v>
      </c>
      <c r="D31" s="6" t="s">
        <v>41</v>
      </c>
      <c r="E31" s="7"/>
      <c r="F31" s="3">
        <v>80</v>
      </c>
      <c r="G31" s="3">
        <v>70</v>
      </c>
      <c r="H31" s="3">
        <v>85</v>
      </c>
      <c r="I31" s="3" t="s">
        <v>20</v>
      </c>
    </row>
    <row r="32" spans="1:9" ht="15.75" x14ac:dyDescent="0.25">
      <c r="A32" s="4">
        <v>26</v>
      </c>
      <c r="B32" s="5">
        <v>9155</v>
      </c>
      <c r="C32" s="5">
        <v>0</v>
      </c>
      <c r="D32" s="6" t="s">
        <v>42</v>
      </c>
      <c r="E32" s="3">
        <v>80</v>
      </c>
      <c r="F32" s="3">
        <v>90</v>
      </c>
      <c r="G32" s="3">
        <v>85</v>
      </c>
      <c r="H32" s="3">
        <v>87</v>
      </c>
      <c r="I32" s="3" t="s">
        <v>22</v>
      </c>
    </row>
    <row r="33" spans="1:9" ht="15.75" x14ac:dyDescent="0.25">
      <c r="A33" s="4">
        <v>27</v>
      </c>
      <c r="B33" s="5">
        <v>9172</v>
      </c>
      <c r="C33" s="5">
        <v>0</v>
      </c>
      <c r="D33" s="6" t="s">
        <v>43</v>
      </c>
      <c r="E33" s="3">
        <v>80</v>
      </c>
      <c r="F33" s="3">
        <v>100</v>
      </c>
      <c r="G33" s="3">
        <v>85</v>
      </c>
      <c r="H33" s="3">
        <v>84</v>
      </c>
      <c r="I33" s="3" t="s">
        <v>17</v>
      </c>
    </row>
    <row r="34" spans="1:9" ht="15.75" x14ac:dyDescent="0.25">
      <c r="A34" s="4">
        <v>28</v>
      </c>
      <c r="B34" s="5">
        <v>9189</v>
      </c>
      <c r="C34" s="5">
        <v>0</v>
      </c>
      <c r="D34" s="6" t="s">
        <v>44</v>
      </c>
      <c r="E34" s="3">
        <v>80</v>
      </c>
      <c r="F34" s="3">
        <v>100</v>
      </c>
      <c r="G34" s="3">
        <v>85</v>
      </c>
      <c r="H34" s="3">
        <v>85</v>
      </c>
      <c r="I34" s="3" t="s">
        <v>13</v>
      </c>
    </row>
    <row r="35" spans="1:9" ht="15.75" x14ac:dyDescent="0.25">
      <c r="A35" s="4">
        <v>29</v>
      </c>
      <c r="B35" s="5">
        <v>9195</v>
      </c>
      <c r="C35" s="5">
        <v>0</v>
      </c>
      <c r="D35" s="6" t="s">
        <v>45</v>
      </c>
      <c r="E35" s="3">
        <v>80</v>
      </c>
      <c r="F35" s="3">
        <v>100</v>
      </c>
      <c r="G35" s="3">
        <v>85</v>
      </c>
      <c r="H35" s="3">
        <v>86</v>
      </c>
      <c r="I35" s="3" t="s">
        <v>15</v>
      </c>
    </row>
    <row r="36" spans="1:9" ht="15.75" x14ac:dyDescent="0.25">
      <c r="A36" s="4">
        <v>30</v>
      </c>
      <c r="B36" s="5">
        <v>9200</v>
      </c>
      <c r="C36" s="5">
        <v>0</v>
      </c>
      <c r="D36" s="6" t="s">
        <v>46</v>
      </c>
      <c r="E36" s="3">
        <v>80</v>
      </c>
      <c r="F36" s="3">
        <v>100</v>
      </c>
      <c r="G36" s="3">
        <v>85</v>
      </c>
      <c r="H36" s="3">
        <v>85</v>
      </c>
      <c r="I36" s="3" t="s">
        <v>13</v>
      </c>
    </row>
    <row r="37" spans="1:9" ht="15.75" x14ac:dyDescent="0.25">
      <c r="A37" s="4">
        <v>31</v>
      </c>
      <c r="B37" s="5">
        <v>9207</v>
      </c>
      <c r="C37" s="5">
        <v>0</v>
      </c>
      <c r="D37" s="6" t="s">
        <v>47</v>
      </c>
      <c r="E37" s="3">
        <v>80</v>
      </c>
      <c r="F37" s="3">
        <v>90</v>
      </c>
      <c r="G37" s="3">
        <v>85</v>
      </c>
      <c r="H37" s="3">
        <v>85</v>
      </c>
      <c r="I37" s="3" t="s">
        <v>13</v>
      </c>
    </row>
    <row r="38" spans="1:9" ht="15.75" x14ac:dyDescent="0.25">
      <c r="A38" s="4">
        <v>32</v>
      </c>
      <c r="B38" s="5">
        <v>9214</v>
      </c>
      <c r="C38" s="5">
        <v>0</v>
      </c>
      <c r="D38" s="6" t="s">
        <v>48</v>
      </c>
      <c r="E38" s="7"/>
      <c r="F38" s="3">
        <v>100</v>
      </c>
      <c r="G38" s="3">
        <v>85</v>
      </c>
      <c r="H38" s="3">
        <v>87</v>
      </c>
      <c r="I38" s="3" t="s">
        <v>22</v>
      </c>
    </row>
    <row r="39" spans="1:9" ht="15.75" x14ac:dyDescent="0.25">
      <c r="A39" s="4">
        <v>33</v>
      </c>
      <c r="B39" s="5">
        <v>9227</v>
      </c>
      <c r="C39" s="5">
        <v>0</v>
      </c>
      <c r="D39" s="6" t="s">
        <v>49</v>
      </c>
      <c r="E39" s="3">
        <v>80</v>
      </c>
      <c r="F39" s="3">
        <v>90</v>
      </c>
      <c r="G39" s="3">
        <v>85</v>
      </c>
      <c r="H39" s="3">
        <v>84</v>
      </c>
      <c r="I39" s="3" t="s">
        <v>17</v>
      </c>
    </row>
    <row r="40" spans="1:9" ht="15.75" x14ac:dyDescent="0.25">
      <c r="A40" s="4">
        <v>34</v>
      </c>
      <c r="B40" s="5">
        <v>9228</v>
      </c>
      <c r="C40" s="5">
        <v>0</v>
      </c>
      <c r="D40" s="6" t="s">
        <v>50</v>
      </c>
      <c r="E40" s="3">
        <v>70</v>
      </c>
      <c r="F40" s="3">
        <v>100</v>
      </c>
      <c r="G40" s="3">
        <v>85</v>
      </c>
      <c r="H40" s="3">
        <v>87</v>
      </c>
      <c r="I40" s="3" t="s">
        <v>22</v>
      </c>
    </row>
    <row r="41" spans="1:9" ht="15.75" x14ac:dyDescent="0.25">
      <c r="A41" s="4">
        <v>35</v>
      </c>
      <c r="B41" s="5">
        <v>9238</v>
      </c>
      <c r="C41" s="5">
        <v>0</v>
      </c>
      <c r="D41" s="6" t="s">
        <v>51</v>
      </c>
      <c r="E41" s="3">
        <v>80</v>
      </c>
      <c r="F41" s="3">
        <v>90</v>
      </c>
      <c r="G41" s="3">
        <v>85</v>
      </c>
      <c r="H41" s="3">
        <v>86</v>
      </c>
      <c r="I41" s="3" t="s">
        <v>15</v>
      </c>
    </row>
    <row r="42" spans="1:9" ht="15.75" x14ac:dyDescent="0.25">
      <c r="A42" s="4">
        <v>36</v>
      </c>
      <c r="B42" s="5">
        <v>9243</v>
      </c>
      <c r="C42" s="5">
        <v>0</v>
      </c>
      <c r="D42" s="6" t="s">
        <v>52</v>
      </c>
      <c r="E42" s="3">
        <v>80</v>
      </c>
      <c r="F42" s="3">
        <v>90</v>
      </c>
      <c r="G42" s="3">
        <v>85</v>
      </c>
      <c r="H42" s="3">
        <v>87</v>
      </c>
      <c r="I42" s="3" t="s">
        <v>22</v>
      </c>
    </row>
    <row r="43" spans="1:9" x14ac:dyDescent="0.25">
      <c r="A43" s="8"/>
      <c r="B43" s="8"/>
      <c r="C43" s="8"/>
      <c r="D43" s="6"/>
      <c r="E43" s="3"/>
      <c r="F43" s="9"/>
      <c r="G43" s="9"/>
      <c r="H43" s="9"/>
      <c r="I43" s="9"/>
    </row>
    <row r="44" spans="1:9" x14ac:dyDescent="0.25">
      <c r="A44" s="10" t="s">
        <v>53</v>
      </c>
      <c r="B44" s="10"/>
      <c r="C44" s="10"/>
      <c r="D44" s="5" t="s">
        <v>54</v>
      </c>
      <c r="E44" s="3">
        <f>MIN(E7:E42)</f>
        <v>70</v>
      </c>
      <c r="F44" s="3">
        <f>MIN(F7:F42)</f>
        <v>50</v>
      </c>
      <c r="G44" s="3">
        <f t="shared" ref="G44:H44" si="0">MIN(G7:G42)</f>
        <v>70</v>
      </c>
      <c r="H44" s="3">
        <f t="shared" si="0"/>
        <v>84</v>
      </c>
      <c r="I44" s="3"/>
    </row>
    <row r="45" spans="1:9" x14ac:dyDescent="0.25">
      <c r="A45" s="10"/>
      <c r="B45" s="10"/>
      <c r="C45" s="10"/>
      <c r="D45" s="5" t="s">
        <v>55</v>
      </c>
      <c r="E45" s="5">
        <f>MAX(E7:E42)</f>
        <v>90</v>
      </c>
      <c r="F45" s="5">
        <f>MAX(F7:F42)</f>
        <v>100</v>
      </c>
      <c r="G45" s="5">
        <f t="shared" ref="G45:H45" si="1">MAX(G7:G42)</f>
        <v>85</v>
      </c>
      <c r="H45" s="5">
        <f t="shared" si="1"/>
        <v>87</v>
      </c>
      <c r="I45" s="5"/>
    </row>
    <row r="46" spans="1:9" x14ac:dyDescent="0.25">
      <c r="A46" s="10"/>
      <c r="B46" s="10"/>
      <c r="C46" s="10"/>
      <c r="D46" s="5" t="s">
        <v>56</v>
      </c>
      <c r="E46" s="5">
        <f>AVERAGE(E7:E42)</f>
        <v>77.826086956521735</v>
      </c>
      <c r="F46" s="5">
        <f>AVERAGE(F7:F42)</f>
        <v>93.333333333333329</v>
      </c>
      <c r="G46" s="5">
        <f t="shared" ref="G46:H46" si="2">AVERAGE(G7:G42)</f>
        <v>80.833333333333329</v>
      </c>
      <c r="H46" s="5">
        <f t="shared" si="2"/>
        <v>85.361111111111114</v>
      </c>
      <c r="I46" s="5"/>
    </row>
    <row r="47" spans="1:9" x14ac:dyDescent="0.25">
      <c r="A47" s="10"/>
      <c r="B47" s="10"/>
      <c r="C47" s="10"/>
      <c r="D47" s="5" t="s">
        <v>57</v>
      </c>
      <c r="E47" s="3">
        <f>COUNTIF(E7:E42,"&gt;71")</f>
        <v>16</v>
      </c>
      <c r="F47" s="3">
        <f t="shared" ref="F47:H47" si="3">COUNTIF(F7:F42,"&gt;71")</f>
        <v>34</v>
      </c>
      <c r="G47" s="3">
        <f t="shared" si="3"/>
        <v>26</v>
      </c>
      <c r="H47" s="3">
        <f t="shared" si="3"/>
        <v>36</v>
      </c>
      <c r="I47" s="3"/>
    </row>
    <row r="48" spans="1:9" x14ac:dyDescent="0.25">
      <c r="A48" s="10"/>
      <c r="B48" s="10"/>
      <c r="C48" s="10"/>
      <c r="D48" s="5" t="s">
        <v>58</v>
      </c>
      <c r="E48" s="3">
        <f>COUNTIF(E7:E42,"&lt;71")</f>
        <v>7</v>
      </c>
      <c r="F48" s="3">
        <f t="shared" ref="F48:H48" si="4">COUNTIF(F7:F42,"&lt;71")</f>
        <v>2</v>
      </c>
      <c r="G48" s="3">
        <f t="shared" si="4"/>
        <v>10</v>
      </c>
      <c r="H48" s="3">
        <f t="shared" si="4"/>
        <v>0</v>
      </c>
      <c r="I48" s="3"/>
    </row>
    <row r="49" spans="1:9" x14ac:dyDescent="0.25">
      <c r="A49" s="10"/>
      <c r="B49" s="10"/>
      <c r="C49" s="10"/>
      <c r="D49" s="5" t="s">
        <v>59</v>
      </c>
      <c r="E49" s="3">
        <v>13</v>
      </c>
      <c r="F49" s="3">
        <f t="shared" ref="F49:I49" si="5">COUNTIF(F7:F42,"-")</f>
        <v>0</v>
      </c>
      <c r="G49" s="3">
        <f t="shared" si="5"/>
        <v>0</v>
      </c>
      <c r="H49" s="3">
        <f t="shared" si="5"/>
        <v>0</v>
      </c>
      <c r="I49" s="3">
        <f t="shared" si="5"/>
        <v>0</v>
      </c>
    </row>
  </sheetData>
  <mergeCells count="8">
    <mergeCell ref="A44:C49"/>
    <mergeCell ref="A3:A6"/>
    <mergeCell ref="B3:B6"/>
    <mergeCell ref="C3:C6"/>
    <mergeCell ref="D3:D6"/>
    <mergeCell ref="E3:I3"/>
    <mergeCell ref="E4:I4"/>
    <mergeCell ref="G5:I5"/>
  </mergeCells>
  <conditionalFormatting sqref="A7:A42">
    <cfRule type="expression" dxfId="2" priority="3">
      <formula>IF(C7="",TRUE,FALSE)</formula>
    </cfRule>
  </conditionalFormatting>
  <conditionalFormatting sqref="E7:I42">
    <cfRule type="cellIs" dxfId="0" priority="1" operator="lessThan">
      <formula>71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2020-11-13T15:36:29Z</dcterms:created>
  <dcterms:modified xsi:type="dcterms:W3CDTF">2020-11-13T15:39:17Z</dcterms:modified>
</cp:coreProperties>
</file>