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. S-2 AHMAD SUBARI (20177016)\1. AHMAD SUBARI (20177016)\MK SEMESTER 1\STATISTIKA KEPENDIDIKAN\BU ZULYUSRI\PERTEMUAN 15 ARTIKEL ANATES DAN SPSS\1. ARTIKEL ANATE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" i="1" l="1"/>
  <c r="V41" i="1"/>
  <c r="U41" i="1"/>
  <c r="W40" i="1"/>
  <c r="V40" i="1"/>
  <c r="U40" i="1"/>
  <c r="V39" i="1"/>
  <c r="U39" i="1"/>
  <c r="W38" i="1"/>
  <c r="V38" i="1"/>
  <c r="W37" i="1"/>
  <c r="V37" i="1"/>
  <c r="U37" i="1"/>
  <c r="W36" i="1"/>
  <c r="V36" i="1"/>
  <c r="U36" i="1"/>
  <c r="V35" i="1"/>
  <c r="U35" i="1"/>
  <c r="W34" i="1"/>
  <c r="V34" i="1"/>
  <c r="U34" i="1"/>
  <c r="W33" i="1"/>
  <c r="V33" i="1"/>
  <c r="U33" i="1"/>
  <c r="W32" i="1"/>
  <c r="V32" i="1"/>
  <c r="W31" i="1"/>
  <c r="V31" i="1"/>
  <c r="W30" i="1"/>
  <c r="V30" i="1"/>
  <c r="U30" i="1"/>
  <c r="V29" i="1"/>
  <c r="U29" i="1"/>
  <c r="W28" i="1"/>
  <c r="V28" i="1"/>
  <c r="U28" i="1"/>
  <c r="W27" i="1"/>
  <c r="V27" i="1"/>
  <c r="W26" i="1"/>
  <c r="V26" i="1"/>
  <c r="U26" i="1"/>
  <c r="V25" i="1"/>
  <c r="U25" i="1"/>
  <c r="V24" i="1"/>
  <c r="U24" i="1"/>
  <c r="W23" i="1"/>
  <c r="U23" i="1"/>
  <c r="W22" i="1"/>
  <c r="V22" i="1"/>
  <c r="W21" i="1"/>
  <c r="V21" i="1"/>
  <c r="W20" i="1"/>
  <c r="V20" i="1"/>
  <c r="W19" i="1"/>
  <c r="U19" i="1"/>
  <c r="W18" i="1"/>
  <c r="V18" i="1"/>
  <c r="W17" i="1"/>
  <c r="V17" i="1"/>
  <c r="U17" i="1"/>
  <c r="W16" i="1"/>
  <c r="V16" i="1"/>
  <c r="U16" i="1"/>
  <c r="W15" i="1"/>
  <c r="V15" i="1"/>
  <c r="U15" i="1"/>
  <c r="W14" i="1"/>
  <c r="V14" i="1"/>
  <c r="W13" i="1"/>
  <c r="V13" i="1"/>
  <c r="U13" i="1"/>
  <c r="W12" i="1"/>
  <c r="U12" i="1"/>
  <c r="V11" i="1"/>
  <c r="U11" i="1"/>
  <c r="W10" i="1"/>
  <c r="V10" i="1"/>
  <c r="U10" i="1"/>
  <c r="W9" i="1"/>
  <c r="V9" i="1"/>
  <c r="U9" i="1"/>
  <c r="V8" i="1"/>
  <c r="U8" i="1"/>
  <c r="W7" i="1"/>
  <c r="V7" i="1"/>
  <c r="U7" i="1"/>
  <c r="W6" i="1"/>
  <c r="U6" i="1"/>
  <c r="W5" i="1"/>
  <c r="V5" i="1"/>
  <c r="U5" i="1"/>
  <c r="S3" i="1"/>
  <c r="S2" i="1"/>
  <c r="W3" i="1"/>
  <c r="W4" i="1"/>
  <c r="V4" i="1"/>
  <c r="U3" i="1"/>
  <c r="U4" i="1"/>
  <c r="T4" i="1"/>
  <c r="T6" i="1"/>
  <c r="T8" i="1"/>
  <c r="T11" i="1"/>
  <c r="T12" i="1"/>
  <c r="T14" i="1"/>
  <c r="T17" i="1"/>
  <c r="T18" i="1"/>
  <c r="T19" i="1"/>
  <c r="T20" i="1"/>
  <c r="T21" i="1"/>
  <c r="T22" i="1"/>
  <c r="T23" i="1"/>
  <c r="T24" i="1"/>
  <c r="T25" i="1"/>
  <c r="T27" i="1"/>
  <c r="T29" i="1"/>
  <c r="T31" i="1"/>
  <c r="T32" i="1"/>
  <c r="T34" i="1"/>
  <c r="T35" i="1"/>
  <c r="T37" i="1"/>
  <c r="T38" i="1"/>
  <c r="T39" i="1"/>
  <c r="T40" i="1"/>
  <c r="T41" i="1"/>
  <c r="S5" i="1"/>
  <c r="S6" i="1"/>
  <c r="S7" i="1"/>
  <c r="S8" i="1"/>
  <c r="S9" i="1"/>
  <c r="S10" i="1"/>
  <c r="S11" i="1"/>
  <c r="S12" i="1"/>
  <c r="S13" i="1"/>
  <c r="S14" i="1"/>
  <c r="S15" i="1"/>
  <c r="S16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5" i="1"/>
  <c r="S36" i="1"/>
  <c r="S38" i="1"/>
  <c r="S39" i="1"/>
  <c r="S41" i="1"/>
  <c r="W2" i="1"/>
  <c r="V2" i="1"/>
  <c r="U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2" i="1"/>
</calcChain>
</file>

<file path=xl/sharedStrings.xml><?xml version="1.0" encoding="utf-8"?>
<sst xmlns="http://schemas.openxmlformats.org/spreadsheetml/2006/main" count="313" uniqueCount="77">
  <si>
    <t>No Butir Baru</t>
  </si>
  <si>
    <t>No Butir Asli</t>
  </si>
  <si>
    <t>a</t>
  </si>
  <si>
    <t>b</t>
  </si>
  <si>
    <t>c</t>
  </si>
  <si>
    <t>d</t>
  </si>
  <si>
    <t>e</t>
  </si>
  <si>
    <t>*</t>
  </si>
  <si>
    <t>2++</t>
  </si>
  <si>
    <t>15**</t>
  </si>
  <si>
    <t>1-</t>
  </si>
  <si>
    <t>2+</t>
  </si>
  <si>
    <t>9**</t>
  </si>
  <si>
    <t>7--</t>
  </si>
  <si>
    <t>4++</t>
  </si>
  <si>
    <t>6**</t>
  </si>
  <si>
    <t>8--</t>
  </si>
  <si>
    <t>1--</t>
  </si>
  <si>
    <t>0--</t>
  </si>
  <si>
    <t>13---</t>
  </si>
  <si>
    <t>8-</t>
  </si>
  <si>
    <t>3+</t>
  </si>
  <si>
    <t>2-</t>
  </si>
  <si>
    <t>3**</t>
  </si>
  <si>
    <t>7+</t>
  </si>
  <si>
    <t>3++</t>
  </si>
  <si>
    <t>12**</t>
  </si>
  <si>
    <t>4+</t>
  </si>
  <si>
    <t>6++</t>
  </si>
  <si>
    <t>1**</t>
  </si>
  <si>
    <t>5**</t>
  </si>
  <si>
    <t>6+</t>
  </si>
  <si>
    <t>6-</t>
  </si>
  <si>
    <t>11---</t>
  </si>
  <si>
    <t>4**</t>
  </si>
  <si>
    <t>14**</t>
  </si>
  <si>
    <t>14---</t>
  </si>
  <si>
    <t>0**</t>
  </si>
  <si>
    <t>5++</t>
  </si>
  <si>
    <t>9--</t>
  </si>
  <si>
    <t>9-</t>
  </si>
  <si>
    <t>8**</t>
  </si>
  <si>
    <t>5+</t>
  </si>
  <si>
    <t>10**</t>
  </si>
  <si>
    <t>10---</t>
  </si>
  <si>
    <t>2**</t>
  </si>
  <si>
    <t>3---</t>
  </si>
  <si>
    <t>1++</t>
  </si>
  <si>
    <t>19**</t>
  </si>
  <si>
    <t>7-</t>
  </si>
  <si>
    <t>11--</t>
  </si>
  <si>
    <t>8---</t>
  </si>
  <si>
    <t>9---</t>
  </si>
  <si>
    <t>1+</t>
  </si>
  <si>
    <t>3--</t>
  </si>
  <si>
    <t>17**</t>
  </si>
  <si>
    <t>18**</t>
  </si>
  <si>
    <t>6---</t>
  </si>
  <si>
    <t>7**</t>
  </si>
  <si>
    <t>Keterangan:</t>
  </si>
  <si>
    <t>** : Kunci Jawaban</t>
  </si>
  <si>
    <t>++ : Sangat Baik</t>
  </si>
  <si>
    <t>+  : Baik</t>
  </si>
  <si>
    <t>-  : Kurang Baik</t>
  </si>
  <si>
    <t>-- : Buruk</t>
  </si>
  <si>
    <t>---: Sangat Buruk</t>
  </si>
  <si>
    <t xml:space="preserve">2++    </t>
  </si>
  <si>
    <t xml:space="preserve"> 3+</t>
  </si>
  <si>
    <t>NOMOR</t>
  </si>
  <si>
    <t>PESERTA DIDIK MENJAWAB BENAR</t>
  </si>
  <si>
    <t>PESERTA DIDIK MENJAWAB SALAH</t>
  </si>
  <si>
    <t>KUNCI JAWABAN</t>
  </si>
  <si>
    <t>-</t>
  </si>
  <si>
    <t>kunci jawaban</t>
  </si>
  <si>
    <t>interpretasi</t>
  </si>
  <si>
    <t xml:space="preserve">Diperbaiki </t>
  </si>
  <si>
    <t>Dipakai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</si>
</sst>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0" xfId="0" applyFill="1"/>
    <xf numFmtId="9" fontId="0" fillId="0" borderId="1" xfId="1" applyFont="1" applyBorder="1" applyAlignment="1">
      <alignment horizontal="center"/>
    </xf>
    <xf numFmtId="0" fontId="2" fillId="0" borderId="7" xfId="0" applyFont="1" applyFill="1" applyBorder="1" applyAlignment="1">
      <alignment horizontal="center" vertical="center" wrapText="1"/>
    </xf>
    <xf numFmtId="9" fontId="2" fillId="3" borderId="4" xfId="1" applyFont="1" applyFill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0" fillId="4" borderId="1" xfId="1" applyFont="1" applyFill="1" applyBorder="1" applyAlignment="1">
      <alignment horizontal="center"/>
    </xf>
    <xf numFmtId="9" fontId="2" fillId="4" borderId="4" xfId="1" applyFont="1" applyFill="1" applyBorder="1" applyAlignment="1">
      <alignment horizontal="center" vertical="center" wrapText="1"/>
    </xf>
    <xf numFmtId="9" fontId="2" fillId="4" borderId="1" xfId="1" applyFont="1" applyFill="1" applyBorder="1" applyAlignment="1">
      <alignment horizontal="center" vertical="center" wrapText="1"/>
    </xf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tabSelected="1" topLeftCell="G19" zoomScale="85" zoomScaleNormal="85" workbookViewId="0">
      <selection activeCell="X2" sqref="X2:X41"/>
    </sheetView>
  </sheetViews>
  <sheetFormatPr defaultRowHeight="15" x14ac:dyDescent="0.25"/>
  <cols>
    <col min="10" max="10" width="11.7109375" customWidth="1"/>
    <col min="11" max="11" width="19.85546875" customWidth="1"/>
    <col min="12" max="12" width="18.7109375" customWidth="1"/>
    <col min="13" max="16" width="9.42578125" customWidth="1"/>
    <col min="18" max="18" width="11.7109375" customWidth="1"/>
    <col min="20" max="20" width="10.85546875" customWidth="1"/>
    <col min="24" max="24" width="11.7109375" customWidth="1"/>
  </cols>
  <sheetData>
    <row r="1" spans="1:24" ht="27" thickTop="1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1" t="s">
        <v>5</v>
      </c>
      <c r="G1" s="2" t="s">
        <v>6</v>
      </c>
      <c r="H1" s="2" t="s">
        <v>7</v>
      </c>
      <c r="J1" s="7" t="s">
        <v>68</v>
      </c>
      <c r="K1" s="7" t="s">
        <v>69</v>
      </c>
      <c r="L1" s="7" t="s">
        <v>70</v>
      </c>
      <c r="M1" s="2" t="s">
        <v>2</v>
      </c>
      <c r="N1" s="2" t="s">
        <v>3</v>
      </c>
      <c r="O1" s="1" t="s">
        <v>4</v>
      </c>
      <c r="P1" s="11" t="s">
        <v>5</v>
      </c>
      <c r="Q1" s="2" t="s">
        <v>6</v>
      </c>
      <c r="R1" s="7" t="s">
        <v>68</v>
      </c>
      <c r="S1" s="13" t="s">
        <v>2</v>
      </c>
      <c r="T1" s="13" t="s">
        <v>3</v>
      </c>
      <c r="U1" s="13" t="s">
        <v>4</v>
      </c>
      <c r="V1" s="13" t="s">
        <v>5</v>
      </c>
      <c r="W1" s="13" t="s">
        <v>6</v>
      </c>
      <c r="X1" s="16" t="s">
        <v>74</v>
      </c>
    </row>
    <row r="2" spans="1:24" ht="15.75" thickBot="1" x14ac:dyDescent="0.3">
      <c r="A2" s="3">
        <v>1</v>
      </c>
      <c r="B2" s="4">
        <v>1</v>
      </c>
      <c r="C2" s="4" t="s">
        <v>8</v>
      </c>
      <c r="D2" s="4" t="s">
        <v>9</v>
      </c>
      <c r="E2" s="1" t="s">
        <v>66</v>
      </c>
      <c r="F2" s="10" t="s">
        <v>67</v>
      </c>
      <c r="G2" s="4" t="s">
        <v>10</v>
      </c>
      <c r="H2" s="4">
        <v>0</v>
      </c>
      <c r="J2" s="8">
        <v>1</v>
      </c>
      <c r="K2" s="12">
        <v>15</v>
      </c>
      <c r="L2" s="8">
        <f>23-K2</f>
        <v>8</v>
      </c>
      <c r="M2" s="4">
        <v>2</v>
      </c>
      <c r="N2" s="6">
        <v>15</v>
      </c>
      <c r="O2" s="1">
        <v>2</v>
      </c>
      <c r="P2" s="10">
        <v>3</v>
      </c>
      <c r="Q2" s="4">
        <v>1</v>
      </c>
      <c r="R2" s="8">
        <v>1</v>
      </c>
      <c r="S2" s="15">
        <f>M2/((23-K2)/(5-1))*100%</f>
        <v>1</v>
      </c>
      <c r="T2" s="17" t="s">
        <v>72</v>
      </c>
      <c r="U2" s="18">
        <f>O2/((23-K2)/(5-1))*100%</f>
        <v>1</v>
      </c>
      <c r="V2" s="15">
        <f>P2/((23-K2)/(5-1))*100%</f>
        <v>1.5</v>
      </c>
      <c r="W2" s="19">
        <f>Q2/((23-K2)/(5-1))*100%</f>
        <v>0.5</v>
      </c>
      <c r="X2" t="s">
        <v>75</v>
      </c>
    </row>
    <row r="3" spans="1:24" ht="15.75" thickBot="1" x14ac:dyDescent="0.3">
      <c r="A3" s="3">
        <v>2</v>
      </c>
      <c r="B3" s="4">
        <v>2</v>
      </c>
      <c r="C3" s="4" t="s">
        <v>11</v>
      </c>
      <c r="D3" s="4" t="s">
        <v>12</v>
      </c>
      <c r="E3" s="1" t="s">
        <v>13</v>
      </c>
      <c r="F3" s="1" t="s">
        <v>14</v>
      </c>
      <c r="G3" s="4" t="s">
        <v>10</v>
      </c>
      <c r="H3" s="4">
        <v>0</v>
      </c>
      <c r="J3" s="8">
        <v>2</v>
      </c>
      <c r="K3" s="8">
        <v>9</v>
      </c>
      <c r="L3" s="8">
        <f t="shared" ref="L3:L41" si="0">23-K3</f>
        <v>14</v>
      </c>
      <c r="M3" s="4">
        <v>2</v>
      </c>
      <c r="N3" s="6">
        <v>9</v>
      </c>
      <c r="O3" s="1">
        <v>7</v>
      </c>
      <c r="P3" s="1">
        <v>4</v>
      </c>
      <c r="Q3" s="4">
        <v>1</v>
      </c>
      <c r="R3" s="8">
        <v>2</v>
      </c>
      <c r="S3" s="15">
        <f>M3/((23-K3)/(5-1))*100%</f>
        <v>0.5714285714285714</v>
      </c>
      <c r="T3" s="17" t="s">
        <v>72</v>
      </c>
      <c r="U3" s="18">
        <f t="shared" ref="U3:U41" si="1">O3/((23-K3)/(5-1))*100%</f>
        <v>2</v>
      </c>
      <c r="V3" s="15">
        <f>P3/((23-K3)/(5-1))*100%</f>
        <v>1.1428571428571428</v>
      </c>
      <c r="W3" s="19">
        <f t="shared" ref="W3:W41" si="2">Q3/((23-K3)/(5-1))*100%</f>
        <v>0.2857142857142857</v>
      </c>
      <c r="X3" t="s">
        <v>75</v>
      </c>
    </row>
    <row r="4" spans="1:24" ht="15.75" thickBot="1" x14ac:dyDescent="0.3">
      <c r="A4" s="3">
        <v>3</v>
      </c>
      <c r="B4" s="4">
        <v>3</v>
      </c>
      <c r="C4" s="4" t="s">
        <v>15</v>
      </c>
      <c r="D4" s="4" t="s">
        <v>16</v>
      </c>
      <c r="E4" s="4" t="s">
        <v>14</v>
      </c>
      <c r="F4" s="4" t="s">
        <v>14</v>
      </c>
      <c r="G4" s="4" t="s">
        <v>17</v>
      </c>
      <c r="H4" s="4">
        <v>0</v>
      </c>
      <c r="J4" s="8">
        <v>3</v>
      </c>
      <c r="K4" s="8">
        <v>6</v>
      </c>
      <c r="L4" s="8">
        <f t="shared" si="0"/>
        <v>17</v>
      </c>
      <c r="M4" s="6">
        <v>6</v>
      </c>
      <c r="N4" s="4">
        <v>8</v>
      </c>
      <c r="O4" s="4">
        <v>4</v>
      </c>
      <c r="P4" s="4">
        <v>4</v>
      </c>
      <c r="Q4" s="4">
        <v>1</v>
      </c>
      <c r="R4" s="8">
        <v>3</v>
      </c>
      <c r="S4" s="15" t="s">
        <v>72</v>
      </c>
      <c r="T4" s="17">
        <f t="shared" ref="T3:T41" si="3">N4/((23-K4)/(5-1))*100%</f>
        <v>1.8823529411764706</v>
      </c>
      <c r="U4" s="18">
        <f t="shared" si="1"/>
        <v>0.94117647058823528</v>
      </c>
      <c r="V4" s="15">
        <f t="shared" ref="V3:V41" si="4">P4/((23-K4)/(5-1))*100%</f>
        <v>0.94117647058823528</v>
      </c>
      <c r="W4" s="19">
        <f t="shared" si="2"/>
        <v>0.23529411764705882</v>
      </c>
      <c r="X4" t="s">
        <v>75</v>
      </c>
    </row>
    <row r="5" spans="1:24" ht="15.75" thickBot="1" x14ac:dyDescent="0.3">
      <c r="A5" s="3">
        <v>4</v>
      </c>
      <c r="B5" s="4">
        <v>4</v>
      </c>
      <c r="C5" s="4" t="s">
        <v>18</v>
      </c>
      <c r="D5" s="4" t="s">
        <v>15</v>
      </c>
      <c r="E5" s="4" t="s">
        <v>19</v>
      </c>
      <c r="F5" s="4" t="s">
        <v>14</v>
      </c>
      <c r="G5" s="4" t="s">
        <v>18</v>
      </c>
      <c r="H5" s="4">
        <v>0</v>
      </c>
      <c r="J5" s="8">
        <v>4</v>
      </c>
      <c r="K5" s="8">
        <v>6</v>
      </c>
      <c r="L5" s="8">
        <f t="shared" si="0"/>
        <v>17</v>
      </c>
      <c r="M5" s="4">
        <v>0</v>
      </c>
      <c r="N5" s="6">
        <v>6</v>
      </c>
      <c r="O5" s="4">
        <v>13</v>
      </c>
      <c r="P5" s="4">
        <v>4</v>
      </c>
      <c r="Q5" s="4">
        <v>0</v>
      </c>
      <c r="R5" s="8">
        <v>4</v>
      </c>
      <c r="S5" s="15">
        <f t="shared" ref="S3:S41" si="5">M5/((23-K5)/(5-1))*100%</f>
        <v>0</v>
      </c>
      <c r="T5" s="17" t="s">
        <v>72</v>
      </c>
      <c r="U5" s="18">
        <f t="shared" si="1"/>
        <v>3.0588235294117645</v>
      </c>
      <c r="V5" s="15">
        <f t="shared" si="4"/>
        <v>0.94117647058823528</v>
      </c>
      <c r="W5" s="19">
        <f t="shared" si="2"/>
        <v>0</v>
      </c>
      <c r="X5" t="s">
        <v>75</v>
      </c>
    </row>
    <row r="6" spans="1:24" ht="15.75" thickBot="1" x14ac:dyDescent="0.3">
      <c r="A6" s="3">
        <v>5</v>
      </c>
      <c r="B6" s="4">
        <v>5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4">
        <v>0</v>
      </c>
      <c r="J6" s="8">
        <v>5</v>
      </c>
      <c r="K6" s="8">
        <v>3</v>
      </c>
      <c r="L6" s="8">
        <f t="shared" si="0"/>
        <v>20</v>
      </c>
      <c r="M6" s="4">
        <v>8</v>
      </c>
      <c r="N6" s="4">
        <v>3</v>
      </c>
      <c r="O6" s="4">
        <v>2</v>
      </c>
      <c r="P6" s="6">
        <v>3</v>
      </c>
      <c r="Q6" s="4">
        <v>7</v>
      </c>
      <c r="R6" s="8">
        <v>5</v>
      </c>
      <c r="S6" s="15">
        <f t="shared" si="5"/>
        <v>1.6</v>
      </c>
      <c r="T6" s="17">
        <f t="shared" si="3"/>
        <v>0.6</v>
      </c>
      <c r="U6" s="18">
        <f t="shared" si="1"/>
        <v>0.4</v>
      </c>
      <c r="V6" s="15" t="s">
        <v>72</v>
      </c>
      <c r="W6" s="19">
        <f t="shared" si="2"/>
        <v>1.4</v>
      </c>
      <c r="X6" t="s">
        <v>75</v>
      </c>
    </row>
    <row r="7" spans="1:24" ht="15.75" thickBot="1" x14ac:dyDescent="0.3">
      <c r="A7" s="3">
        <v>6</v>
      </c>
      <c r="B7" s="4">
        <v>6</v>
      </c>
      <c r="C7" s="4" t="s">
        <v>25</v>
      </c>
      <c r="D7" s="4" t="s">
        <v>26</v>
      </c>
      <c r="E7" s="4" t="s">
        <v>27</v>
      </c>
      <c r="F7" s="4" t="s">
        <v>11</v>
      </c>
      <c r="G7" s="4" t="s">
        <v>11</v>
      </c>
      <c r="H7" s="9">
        <v>0</v>
      </c>
      <c r="J7" s="8">
        <v>6</v>
      </c>
      <c r="K7" s="8">
        <v>12</v>
      </c>
      <c r="L7" s="8">
        <f t="shared" si="0"/>
        <v>11</v>
      </c>
      <c r="M7" s="4">
        <v>3</v>
      </c>
      <c r="N7" s="6">
        <v>12</v>
      </c>
      <c r="O7" s="4">
        <v>4</v>
      </c>
      <c r="P7" s="4">
        <v>2</v>
      </c>
      <c r="Q7" s="4">
        <v>2</v>
      </c>
      <c r="R7" s="8">
        <v>6</v>
      </c>
      <c r="S7" s="20">
        <f t="shared" si="5"/>
        <v>1.0909090909090908</v>
      </c>
      <c r="T7" s="21" t="s">
        <v>72</v>
      </c>
      <c r="U7" s="22">
        <f t="shared" si="1"/>
        <v>1.4545454545454546</v>
      </c>
      <c r="V7" s="20">
        <f t="shared" si="4"/>
        <v>0.72727272727272729</v>
      </c>
      <c r="W7" s="21">
        <f t="shared" si="2"/>
        <v>0.72727272727272729</v>
      </c>
      <c r="X7" s="23" t="s">
        <v>76</v>
      </c>
    </row>
    <row r="8" spans="1:24" ht="15.75" thickBot="1" x14ac:dyDescent="0.3">
      <c r="A8" s="3">
        <v>7</v>
      </c>
      <c r="B8" s="4">
        <v>7</v>
      </c>
      <c r="C8" s="4" t="s">
        <v>28</v>
      </c>
      <c r="D8" s="4" t="s">
        <v>24</v>
      </c>
      <c r="E8" s="4" t="s">
        <v>24</v>
      </c>
      <c r="F8" s="4" t="s">
        <v>22</v>
      </c>
      <c r="G8" s="4" t="s">
        <v>29</v>
      </c>
      <c r="H8" s="4">
        <v>0</v>
      </c>
      <c r="J8" s="8">
        <v>7</v>
      </c>
      <c r="K8" s="8">
        <v>1</v>
      </c>
      <c r="L8" s="8">
        <f t="shared" si="0"/>
        <v>22</v>
      </c>
      <c r="M8" s="4">
        <v>6</v>
      </c>
      <c r="N8" s="4">
        <v>7</v>
      </c>
      <c r="O8" s="4">
        <v>7</v>
      </c>
      <c r="P8" s="4">
        <v>2</v>
      </c>
      <c r="Q8" s="6">
        <v>1</v>
      </c>
      <c r="R8" s="8">
        <v>7</v>
      </c>
      <c r="S8" s="15">
        <f t="shared" si="5"/>
        <v>1.0909090909090908</v>
      </c>
      <c r="T8" s="17">
        <f t="shared" si="3"/>
        <v>1.2727272727272727</v>
      </c>
      <c r="U8" s="18">
        <f t="shared" si="1"/>
        <v>1.2727272727272727</v>
      </c>
      <c r="V8" s="15">
        <f t="shared" si="4"/>
        <v>0.36363636363636365</v>
      </c>
      <c r="W8" s="19" t="s">
        <v>72</v>
      </c>
      <c r="X8" t="s">
        <v>75</v>
      </c>
    </row>
    <row r="9" spans="1:24" ht="15.75" thickBot="1" x14ac:dyDescent="0.3">
      <c r="A9" s="3">
        <v>8</v>
      </c>
      <c r="B9" s="4">
        <v>8</v>
      </c>
      <c r="C9" s="4" t="s">
        <v>22</v>
      </c>
      <c r="D9" s="4" t="s">
        <v>30</v>
      </c>
      <c r="E9" s="4" t="s">
        <v>31</v>
      </c>
      <c r="F9" s="4" t="s">
        <v>16</v>
      </c>
      <c r="G9" s="4" t="s">
        <v>22</v>
      </c>
      <c r="H9" s="4">
        <v>0</v>
      </c>
      <c r="J9" s="8">
        <v>8</v>
      </c>
      <c r="K9" s="8">
        <v>5</v>
      </c>
      <c r="L9" s="8">
        <f t="shared" si="0"/>
        <v>18</v>
      </c>
      <c r="M9" s="4">
        <v>2</v>
      </c>
      <c r="N9" s="6">
        <v>5</v>
      </c>
      <c r="O9" s="4">
        <v>6</v>
      </c>
      <c r="P9" s="4">
        <v>8</v>
      </c>
      <c r="Q9" s="4">
        <v>2</v>
      </c>
      <c r="R9" s="8">
        <v>8</v>
      </c>
      <c r="S9" s="15">
        <f t="shared" si="5"/>
        <v>0.44444444444444442</v>
      </c>
      <c r="T9" s="17" t="s">
        <v>72</v>
      </c>
      <c r="U9" s="18">
        <f t="shared" si="1"/>
        <v>1.3333333333333333</v>
      </c>
      <c r="V9" s="15">
        <f t="shared" si="4"/>
        <v>1.7777777777777777</v>
      </c>
      <c r="W9" s="19">
        <f t="shared" si="2"/>
        <v>0.44444444444444442</v>
      </c>
      <c r="X9" t="s">
        <v>75</v>
      </c>
    </row>
    <row r="10" spans="1:24" ht="15.75" thickBot="1" x14ac:dyDescent="0.3">
      <c r="A10" s="3">
        <v>9</v>
      </c>
      <c r="B10" s="4">
        <v>9</v>
      </c>
      <c r="C10" s="4" t="s">
        <v>32</v>
      </c>
      <c r="D10" s="4" t="s">
        <v>12</v>
      </c>
      <c r="E10" s="4" t="s">
        <v>25</v>
      </c>
      <c r="F10" s="4" t="s">
        <v>14</v>
      </c>
      <c r="G10" s="4" t="s">
        <v>10</v>
      </c>
      <c r="H10" s="4">
        <v>0</v>
      </c>
      <c r="J10" s="8">
        <v>9</v>
      </c>
      <c r="K10" s="8">
        <v>9</v>
      </c>
      <c r="L10" s="8">
        <f t="shared" si="0"/>
        <v>14</v>
      </c>
      <c r="M10" s="4">
        <v>6</v>
      </c>
      <c r="N10" s="6">
        <v>9</v>
      </c>
      <c r="O10" s="4">
        <v>3</v>
      </c>
      <c r="P10" s="4">
        <v>4</v>
      </c>
      <c r="Q10" s="4">
        <v>1</v>
      </c>
      <c r="R10" s="8">
        <v>9</v>
      </c>
      <c r="S10" s="15">
        <f t="shared" si="5"/>
        <v>1.7142857142857142</v>
      </c>
      <c r="T10" s="17" t="s">
        <v>72</v>
      </c>
      <c r="U10" s="18">
        <f t="shared" si="1"/>
        <v>0.8571428571428571</v>
      </c>
      <c r="V10" s="15">
        <f t="shared" si="4"/>
        <v>1.1428571428571428</v>
      </c>
      <c r="W10" s="19">
        <f t="shared" si="2"/>
        <v>0.2857142857142857</v>
      </c>
      <c r="X10" t="s">
        <v>75</v>
      </c>
    </row>
    <row r="11" spans="1:24" ht="15.75" thickBot="1" x14ac:dyDescent="0.3">
      <c r="A11" s="3">
        <v>10</v>
      </c>
      <c r="B11" s="4">
        <v>10</v>
      </c>
      <c r="C11" s="4" t="s">
        <v>33</v>
      </c>
      <c r="D11" s="4" t="s">
        <v>31</v>
      </c>
      <c r="E11" s="4" t="s">
        <v>22</v>
      </c>
      <c r="F11" s="4" t="s">
        <v>18</v>
      </c>
      <c r="G11" s="4" t="s">
        <v>34</v>
      </c>
      <c r="H11" s="4">
        <v>0</v>
      </c>
      <c r="J11" s="8">
        <v>10</v>
      </c>
      <c r="K11" s="8">
        <v>4</v>
      </c>
      <c r="L11" s="8">
        <f t="shared" si="0"/>
        <v>19</v>
      </c>
      <c r="M11" s="4">
        <v>11</v>
      </c>
      <c r="N11" s="4">
        <v>6</v>
      </c>
      <c r="O11" s="4">
        <v>2</v>
      </c>
      <c r="P11" s="4">
        <v>0</v>
      </c>
      <c r="Q11" s="6">
        <v>4</v>
      </c>
      <c r="R11" s="8">
        <v>10</v>
      </c>
      <c r="S11" s="15">
        <f t="shared" si="5"/>
        <v>2.3157894736842106</v>
      </c>
      <c r="T11" s="17">
        <f t="shared" si="3"/>
        <v>1.263157894736842</v>
      </c>
      <c r="U11" s="18">
        <f t="shared" si="1"/>
        <v>0.42105263157894735</v>
      </c>
      <c r="V11" s="15">
        <f t="shared" si="4"/>
        <v>0</v>
      </c>
      <c r="W11" s="19" t="s">
        <v>72</v>
      </c>
      <c r="X11" t="s">
        <v>75</v>
      </c>
    </row>
    <row r="12" spans="1:24" ht="15.75" thickBot="1" x14ac:dyDescent="0.3">
      <c r="A12" s="3">
        <v>11</v>
      </c>
      <c r="B12" s="4">
        <v>11</v>
      </c>
      <c r="C12" s="4" t="s">
        <v>8</v>
      </c>
      <c r="D12" s="4" t="s">
        <v>21</v>
      </c>
      <c r="E12" s="4" t="s">
        <v>8</v>
      </c>
      <c r="F12" s="4" t="s">
        <v>35</v>
      </c>
      <c r="G12" s="4" t="s">
        <v>8</v>
      </c>
      <c r="H12" s="4">
        <v>0</v>
      </c>
      <c r="J12" s="8">
        <v>11</v>
      </c>
      <c r="K12" s="8">
        <v>14</v>
      </c>
      <c r="L12" s="8">
        <f t="shared" si="0"/>
        <v>9</v>
      </c>
      <c r="M12" s="4">
        <v>2</v>
      </c>
      <c r="N12" s="4">
        <v>3</v>
      </c>
      <c r="O12" s="4">
        <v>2</v>
      </c>
      <c r="P12" s="6">
        <v>14</v>
      </c>
      <c r="Q12" s="4">
        <v>2</v>
      </c>
      <c r="R12" s="8">
        <v>11</v>
      </c>
      <c r="S12" s="20">
        <f t="shared" si="5"/>
        <v>0.88888888888888884</v>
      </c>
      <c r="T12" s="21">
        <f t="shared" si="3"/>
        <v>1.3333333333333333</v>
      </c>
      <c r="U12" s="22">
        <f t="shared" si="1"/>
        <v>0.88888888888888884</v>
      </c>
      <c r="V12" s="20" t="s">
        <v>72</v>
      </c>
      <c r="W12" s="21">
        <f t="shared" si="2"/>
        <v>0.88888888888888884</v>
      </c>
      <c r="X12" s="23" t="s">
        <v>76</v>
      </c>
    </row>
    <row r="13" spans="1:24" ht="15.75" thickBot="1" x14ac:dyDescent="0.3">
      <c r="A13" s="3">
        <v>12</v>
      </c>
      <c r="B13" s="4">
        <v>12</v>
      </c>
      <c r="C13" s="4" t="s">
        <v>36</v>
      </c>
      <c r="D13" s="4" t="s">
        <v>37</v>
      </c>
      <c r="E13" s="4" t="s">
        <v>38</v>
      </c>
      <c r="F13" s="4" t="s">
        <v>27</v>
      </c>
      <c r="G13" s="4" t="s">
        <v>18</v>
      </c>
      <c r="H13" s="4">
        <v>0</v>
      </c>
      <c r="J13" s="8">
        <v>12</v>
      </c>
      <c r="K13" s="8">
        <v>0</v>
      </c>
      <c r="L13" s="8">
        <f t="shared" si="0"/>
        <v>23</v>
      </c>
      <c r="M13" s="4">
        <v>14</v>
      </c>
      <c r="N13" s="6">
        <v>0</v>
      </c>
      <c r="O13" s="4">
        <v>5</v>
      </c>
      <c r="P13" s="4">
        <v>4</v>
      </c>
      <c r="Q13" s="4">
        <v>0</v>
      </c>
      <c r="R13" s="8">
        <v>12</v>
      </c>
      <c r="S13" s="15">
        <f t="shared" si="5"/>
        <v>2.4347826086956523</v>
      </c>
      <c r="T13" s="17" t="s">
        <v>72</v>
      </c>
      <c r="U13" s="18">
        <f t="shared" si="1"/>
        <v>0.86956521739130432</v>
      </c>
      <c r="V13" s="15">
        <f t="shared" si="4"/>
        <v>0.69565217391304346</v>
      </c>
      <c r="W13" s="19">
        <f t="shared" si="2"/>
        <v>0</v>
      </c>
      <c r="X13" t="s">
        <v>75</v>
      </c>
    </row>
    <row r="14" spans="1:24" ht="15.75" thickBot="1" x14ac:dyDescent="0.3">
      <c r="A14" s="3">
        <v>13</v>
      </c>
      <c r="B14" s="4">
        <v>13</v>
      </c>
      <c r="C14" s="4" t="s">
        <v>14</v>
      </c>
      <c r="D14" s="4" t="s">
        <v>38</v>
      </c>
      <c r="E14" s="4" t="s">
        <v>30</v>
      </c>
      <c r="F14" s="4" t="s">
        <v>39</v>
      </c>
      <c r="G14" s="4" t="s">
        <v>18</v>
      </c>
      <c r="H14" s="4">
        <v>0</v>
      </c>
      <c r="J14" s="8">
        <v>13</v>
      </c>
      <c r="K14" s="8">
        <v>5</v>
      </c>
      <c r="L14" s="8">
        <f t="shared" si="0"/>
        <v>18</v>
      </c>
      <c r="M14" s="4">
        <v>4</v>
      </c>
      <c r="N14" s="4">
        <v>5</v>
      </c>
      <c r="O14" s="6">
        <v>5</v>
      </c>
      <c r="P14" s="4">
        <v>9</v>
      </c>
      <c r="Q14" s="4">
        <v>0</v>
      </c>
      <c r="R14" s="8">
        <v>13</v>
      </c>
      <c r="S14" s="15">
        <f t="shared" si="5"/>
        <v>0.88888888888888884</v>
      </c>
      <c r="T14" s="17">
        <f t="shared" si="3"/>
        <v>1.1111111111111112</v>
      </c>
      <c r="U14" s="18" t="s">
        <v>72</v>
      </c>
      <c r="V14" s="15">
        <f t="shared" si="4"/>
        <v>2</v>
      </c>
      <c r="W14" s="19">
        <f t="shared" si="2"/>
        <v>0</v>
      </c>
      <c r="X14" t="s">
        <v>75</v>
      </c>
    </row>
    <row r="15" spans="1:24" ht="15.75" thickBot="1" x14ac:dyDescent="0.3">
      <c r="A15" s="3">
        <v>14</v>
      </c>
      <c r="B15" s="4">
        <v>14</v>
      </c>
      <c r="C15" s="4" t="s">
        <v>21</v>
      </c>
      <c r="D15" s="4" t="s">
        <v>29</v>
      </c>
      <c r="E15" s="4" t="s">
        <v>40</v>
      </c>
      <c r="F15" s="4" t="s">
        <v>24</v>
      </c>
      <c r="G15" s="4" t="s">
        <v>21</v>
      </c>
      <c r="H15" s="4">
        <v>0</v>
      </c>
      <c r="J15" s="8">
        <v>14</v>
      </c>
      <c r="K15" s="8">
        <v>1</v>
      </c>
      <c r="L15" s="8">
        <f t="shared" si="0"/>
        <v>22</v>
      </c>
      <c r="M15" s="4">
        <v>3</v>
      </c>
      <c r="N15" s="6">
        <v>1</v>
      </c>
      <c r="O15" s="4">
        <v>9</v>
      </c>
      <c r="P15" s="4">
        <v>7</v>
      </c>
      <c r="Q15" s="4">
        <v>3</v>
      </c>
      <c r="R15" s="8">
        <v>14</v>
      </c>
      <c r="S15" s="15">
        <f t="shared" si="5"/>
        <v>0.54545454545454541</v>
      </c>
      <c r="T15" s="17" t="s">
        <v>72</v>
      </c>
      <c r="U15" s="18">
        <f t="shared" si="1"/>
        <v>1.6363636363636365</v>
      </c>
      <c r="V15" s="15">
        <f t="shared" si="4"/>
        <v>1.2727272727272727</v>
      </c>
      <c r="W15" s="19">
        <f t="shared" si="2"/>
        <v>0.54545454545454541</v>
      </c>
      <c r="X15" t="s">
        <v>75</v>
      </c>
    </row>
    <row r="16" spans="1:24" ht="15.75" thickBot="1" x14ac:dyDescent="0.3">
      <c r="A16" s="3">
        <v>15</v>
      </c>
      <c r="B16" s="4">
        <v>15</v>
      </c>
      <c r="C16" s="4" t="s">
        <v>14</v>
      </c>
      <c r="D16" s="4" t="s">
        <v>41</v>
      </c>
      <c r="E16" s="4" t="s">
        <v>42</v>
      </c>
      <c r="F16" s="4" t="s">
        <v>25</v>
      </c>
      <c r="G16" s="4" t="s">
        <v>25</v>
      </c>
      <c r="H16" s="4">
        <v>0</v>
      </c>
      <c r="J16" s="8">
        <v>15</v>
      </c>
      <c r="K16" s="8">
        <v>8</v>
      </c>
      <c r="L16" s="8">
        <f t="shared" si="0"/>
        <v>15</v>
      </c>
      <c r="M16" s="4">
        <v>4</v>
      </c>
      <c r="N16" s="6">
        <v>8</v>
      </c>
      <c r="O16" s="4">
        <v>5</v>
      </c>
      <c r="P16" s="4">
        <v>3</v>
      </c>
      <c r="Q16" s="4">
        <v>3</v>
      </c>
      <c r="R16" s="8">
        <v>15</v>
      </c>
      <c r="S16" s="20">
        <f t="shared" si="5"/>
        <v>1.0666666666666667</v>
      </c>
      <c r="T16" s="21" t="s">
        <v>72</v>
      </c>
      <c r="U16" s="22">
        <f t="shared" si="1"/>
        <v>1.3333333333333333</v>
      </c>
      <c r="V16" s="20">
        <f t="shared" si="4"/>
        <v>0.8</v>
      </c>
      <c r="W16" s="21">
        <f t="shared" si="2"/>
        <v>0.8</v>
      </c>
      <c r="X16" s="23" t="s">
        <v>76</v>
      </c>
    </row>
    <row r="17" spans="1:24" ht="15.75" thickBot="1" x14ac:dyDescent="0.3">
      <c r="A17" s="3">
        <v>16</v>
      </c>
      <c r="B17" s="4">
        <v>16</v>
      </c>
      <c r="C17" s="4" t="s">
        <v>34</v>
      </c>
      <c r="D17" s="4" t="s">
        <v>18</v>
      </c>
      <c r="E17" s="4" t="s">
        <v>39</v>
      </c>
      <c r="F17" s="4" t="s">
        <v>22</v>
      </c>
      <c r="G17" s="4" t="s">
        <v>20</v>
      </c>
      <c r="H17" s="4">
        <v>0</v>
      </c>
      <c r="J17" s="8">
        <v>16</v>
      </c>
      <c r="K17" s="8">
        <v>4</v>
      </c>
      <c r="L17" s="8">
        <f t="shared" si="0"/>
        <v>19</v>
      </c>
      <c r="M17" s="6">
        <v>4</v>
      </c>
      <c r="N17" s="4">
        <v>0</v>
      </c>
      <c r="O17" s="4">
        <v>9</v>
      </c>
      <c r="P17" s="4">
        <v>2</v>
      </c>
      <c r="Q17" s="4">
        <v>8</v>
      </c>
      <c r="R17" s="8">
        <v>16</v>
      </c>
      <c r="S17" s="15" t="s">
        <v>72</v>
      </c>
      <c r="T17" s="17">
        <f t="shared" si="3"/>
        <v>0</v>
      </c>
      <c r="U17" s="18">
        <f t="shared" si="1"/>
        <v>1.8947368421052631</v>
      </c>
      <c r="V17" s="15">
        <f t="shared" si="4"/>
        <v>0.42105263157894735</v>
      </c>
      <c r="W17" s="19">
        <f t="shared" si="2"/>
        <v>1.6842105263157894</v>
      </c>
      <c r="X17" t="s">
        <v>75</v>
      </c>
    </row>
    <row r="18" spans="1:24" ht="15.75" thickBot="1" x14ac:dyDescent="0.3">
      <c r="A18" s="3">
        <v>17</v>
      </c>
      <c r="B18" s="4">
        <v>17</v>
      </c>
      <c r="C18" s="4" t="s">
        <v>10</v>
      </c>
      <c r="D18" s="4" t="s">
        <v>10</v>
      </c>
      <c r="E18" s="4" t="s">
        <v>43</v>
      </c>
      <c r="F18" s="4" t="s">
        <v>44</v>
      </c>
      <c r="G18" s="4" t="s">
        <v>10</v>
      </c>
      <c r="H18" s="4">
        <v>0</v>
      </c>
      <c r="J18" s="8">
        <v>17</v>
      </c>
      <c r="K18" s="8">
        <v>10</v>
      </c>
      <c r="L18" s="8">
        <f t="shared" si="0"/>
        <v>13</v>
      </c>
      <c r="M18" s="4">
        <v>1</v>
      </c>
      <c r="N18" s="4">
        <v>1</v>
      </c>
      <c r="O18" s="6">
        <v>10</v>
      </c>
      <c r="P18" s="4">
        <v>10</v>
      </c>
      <c r="Q18" s="4">
        <v>1</v>
      </c>
      <c r="R18" s="8">
        <v>17</v>
      </c>
      <c r="S18" s="15">
        <f t="shared" si="5"/>
        <v>0.30769230769230771</v>
      </c>
      <c r="T18" s="17">
        <f t="shared" si="3"/>
        <v>0.30769230769230771</v>
      </c>
      <c r="U18" s="18" t="s">
        <v>72</v>
      </c>
      <c r="V18" s="15">
        <f t="shared" si="4"/>
        <v>3.0769230769230771</v>
      </c>
      <c r="W18" s="19">
        <f t="shared" si="2"/>
        <v>0.30769230769230771</v>
      </c>
      <c r="X18" t="s">
        <v>75</v>
      </c>
    </row>
    <row r="19" spans="1:24" ht="15.75" thickBot="1" x14ac:dyDescent="0.3">
      <c r="A19" s="3">
        <v>18</v>
      </c>
      <c r="B19" s="4">
        <v>18</v>
      </c>
      <c r="C19" s="4" t="s">
        <v>28</v>
      </c>
      <c r="D19" s="4" t="s">
        <v>18</v>
      </c>
      <c r="E19" s="4" t="s">
        <v>20</v>
      </c>
      <c r="F19" s="4" t="s">
        <v>45</v>
      </c>
      <c r="G19" s="4" t="s">
        <v>24</v>
      </c>
      <c r="H19" s="4">
        <v>0</v>
      </c>
      <c r="J19" s="8">
        <v>18</v>
      </c>
      <c r="K19" s="8">
        <v>2</v>
      </c>
      <c r="L19" s="8">
        <f t="shared" si="0"/>
        <v>21</v>
      </c>
      <c r="M19" s="4">
        <v>6</v>
      </c>
      <c r="N19" s="4">
        <v>0</v>
      </c>
      <c r="O19" s="4">
        <v>8</v>
      </c>
      <c r="P19" s="6">
        <v>2</v>
      </c>
      <c r="Q19" s="4">
        <v>7</v>
      </c>
      <c r="R19" s="8">
        <v>18</v>
      </c>
      <c r="S19" s="15">
        <f t="shared" si="5"/>
        <v>1.1428571428571428</v>
      </c>
      <c r="T19" s="17">
        <f t="shared" si="3"/>
        <v>0</v>
      </c>
      <c r="U19" s="18">
        <f t="shared" si="1"/>
        <v>1.5238095238095237</v>
      </c>
      <c r="V19" s="15" t="s">
        <v>72</v>
      </c>
      <c r="W19" s="19">
        <f t="shared" si="2"/>
        <v>1.3333333333333333</v>
      </c>
      <c r="X19" t="s">
        <v>75</v>
      </c>
    </row>
    <row r="20" spans="1:24" ht="15.75" thickBot="1" x14ac:dyDescent="0.3">
      <c r="A20" s="3">
        <v>19</v>
      </c>
      <c r="B20" s="4">
        <v>19</v>
      </c>
      <c r="C20" s="4" t="s">
        <v>17</v>
      </c>
      <c r="D20" s="4" t="s">
        <v>14</v>
      </c>
      <c r="E20" s="4" t="s">
        <v>30</v>
      </c>
      <c r="F20" s="4" t="s">
        <v>38</v>
      </c>
      <c r="G20" s="4" t="s">
        <v>16</v>
      </c>
      <c r="H20" s="4">
        <v>0</v>
      </c>
      <c r="J20" s="8">
        <v>19</v>
      </c>
      <c r="K20" s="8">
        <v>5</v>
      </c>
      <c r="L20" s="8">
        <f t="shared" si="0"/>
        <v>18</v>
      </c>
      <c r="M20" s="4">
        <v>1</v>
      </c>
      <c r="N20" s="4">
        <v>4</v>
      </c>
      <c r="O20" s="6">
        <v>5</v>
      </c>
      <c r="P20" s="4">
        <v>5</v>
      </c>
      <c r="Q20" s="4">
        <v>8</v>
      </c>
      <c r="R20" s="8">
        <v>19</v>
      </c>
      <c r="S20" s="15">
        <f t="shared" si="5"/>
        <v>0.22222222222222221</v>
      </c>
      <c r="T20" s="17">
        <f t="shared" si="3"/>
        <v>0.88888888888888884</v>
      </c>
      <c r="U20" s="18" t="s">
        <v>72</v>
      </c>
      <c r="V20" s="15">
        <f t="shared" si="4"/>
        <v>1.1111111111111112</v>
      </c>
      <c r="W20" s="19">
        <f t="shared" si="2"/>
        <v>1.7777777777777777</v>
      </c>
      <c r="X20" t="s">
        <v>75</v>
      </c>
    </row>
    <row r="21" spans="1:24" ht="15.75" thickBot="1" x14ac:dyDescent="0.3">
      <c r="A21" s="3">
        <v>20</v>
      </c>
      <c r="B21" s="4">
        <v>20</v>
      </c>
      <c r="C21" s="4" t="s">
        <v>33</v>
      </c>
      <c r="D21" s="4" t="s">
        <v>18</v>
      </c>
      <c r="E21" s="4" t="s">
        <v>43</v>
      </c>
      <c r="F21" s="4" t="s">
        <v>11</v>
      </c>
      <c r="G21" s="4" t="s">
        <v>18</v>
      </c>
      <c r="H21" s="4">
        <v>0</v>
      </c>
      <c r="J21" s="8">
        <v>20</v>
      </c>
      <c r="K21" s="8">
        <v>10</v>
      </c>
      <c r="L21" s="8">
        <f t="shared" si="0"/>
        <v>13</v>
      </c>
      <c r="M21" s="4">
        <v>11</v>
      </c>
      <c r="N21" s="4">
        <v>0</v>
      </c>
      <c r="O21" s="6">
        <v>10</v>
      </c>
      <c r="P21" s="4">
        <v>2</v>
      </c>
      <c r="Q21" s="4">
        <v>0</v>
      </c>
      <c r="R21" s="8">
        <v>20</v>
      </c>
      <c r="S21" s="15">
        <f t="shared" si="5"/>
        <v>3.3846153846153846</v>
      </c>
      <c r="T21" s="17">
        <f t="shared" si="3"/>
        <v>0</v>
      </c>
      <c r="U21" s="18" t="s">
        <v>72</v>
      </c>
      <c r="V21" s="15">
        <f t="shared" si="4"/>
        <v>0.61538461538461542</v>
      </c>
      <c r="W21" s="19">
        <f t="shared" si="2"/>
        <v>0</v>
      </c>
      <c r="X21" t="s">
        <v>75</v>
      </c>
    </row>
    <row r="22" spans="1:24" ht="15.75" thickBot="1" x14ac:dyDescent="0.3">
      <c r="A22" s="3">
        <v>21</v>
      </c>
      <c r="B22" s="4">
        <v>21</v>
      </c>
      <c r="C22" s="4" t="s">
        <v>39</v>
      </c>
      <c r="D22" s="4" t="s">
        <v>38</v>
      </c>
      <c r="E22" s="4" t="s">
        <v>30</v>
      </c>
      <c r="F22" s="4" t="s">
        <v>22</v>
      </c>
      <c r="G22" s="4" t="s">
        <v>22</v>
      </c>
      <c r="H22" s="4">
        <v>0</v>
      </c>
      <c r="J22" s="8">
        <v>21</v>
      </c>
      <c r="K22" s="8">
        <v>5</v>
      </c>
      <c r="L22" s="8">
        <f t="shared" si="0"/>
        <v>18</v>
      </c>
      <c r="M22" s="4">
        <v>9</v>
      </c>
      <c r="N22" s="4">
        <v>5</v>
      </c>
      <c r="O22" s="6">
        <v>5</v>
      </c>
      <c r="P22" s="4">
        <v>2</v>
      </c>
      <c r="Q22" s="4">
        <v>2</v>
      </c>
      <c r="R22" s="8">
        <v>21</v>
      </c>
      <c r="S22" s="15">
        <f t="shared" si="5"/>
        <v>2</v>
      </c>
      <c r="T22" s="17">
        <f t="shared" si="3"/>
        <v>1.1111111111111112</v>
      </c>
      <c r="U22" s="18" t="s">
        <v>72</v>
      </c>
      <c r="V22" s="15">
        <f t="shared" si="4"/>
        <v>0.44444444444444442</v>
      </c>
      <c r="W22" s="19">
        <f t="shared" si="2"/>
        <v>0.44444444444444442</v>
      </c>
      <c r="X22" t="s">
        <v>75</v>
      </c>
    </row>
    <row r="23" spans="1:24" ht="15.75" thickBot="1" x14ac:dyDescent="0.3">
      <c r="A23" s="3">
        <v>22</v>
      </c>
      <c r="B23" s="4">
        <v>22</v>
      </c>
      <c r="C23" s="4" t="s">
        <v>18</v>
      </c>
      <c r="D23" s="4" t="s">
        <v>46</v>
      </c>
      <c r="E23" s="4" t="s">
        <v>47</v>
      </c>
      <c r="F23" s="4" t="s">
        <v>48</v>
      </c>
      <c r="G23" s="4" t="s">
        <v>18</v>
      </c>
      <c r="H23" s="4">
        <v>0</v>
      </c>
      <c r="J23" s="8">
        <v>22</v>
      </c>
      <c r="K23" s="8">
        <v>19</v>
      </c>
      <c r="L23" s="8">
        <f t="shared" si="0"/>
        <v>4</v>
      </c>
      <c r="M23" s="4">
        <v>0</v>
      </c>
      <c r="N23" s="4">
        <v>3</v>
      </c>
      <c r="O23" s="4">
        <v>1</v>
      </c>
      <c r="P23" s="6">
        <v>19</v>
      </c>
      <c r="Q23" s="4">
        <v>0</v>
      </c>
      <c r="R23" s="8">
        <v>22</v>
      </c>
      <c r="S23" s="15">
        <f t="shared" si="5"/>
        <v>0</v>
      </c>
      <c r="T23" s="17">
        <f t="shared" si="3"/>
        <v>3</v>
      </c>
      <c r="U23" s="18">
        <f t="shared" si="1"/>
        <v>1</v>
      </c>
      <c r="V23" s="15" t="s">
        <v>72</v>
      </c>
      <c r="W23" s="19">
        <f t="shared" si="2"/>
        <v>0</v>
      </c>
      <c r="X23" t="s">
        <v>75</v>
      </c>
    </row>
    <row r="24" spans="1:24" ht="15.75" thickBot="1" x14ac:dyDescent="0.3">
      <c r="A24" s="3">
        <v>23</v>
      </c>
      <c r="B24" s="4">
        <v>23</v>
      </c>
      <c r="C24" s="4" t="s">
        <v>38</v>
      </c>
      <c r="D24" s="4" t="s">
        <v>49</v>
      </c>
      <c r="E24" s="4" t="s">
        <v>38</v>
      </c>
      <c r="F24" s="4" t="s">
        <v>18</v>
      </c>
      <c r="G24" s="4" t="s">
        <v>15</v>
      </c>
      <c r="H24" s="4">
        <v>0</v>
      </c>
      <c r="J24" s="8">
        <v>23</v>
      </c>
      <c r="K24" s="8">
        <v>6</v>
      </c>
      <c r="L24" s="8">
        <f t="shared" si="0"/>
        <v>17</v>
      </c>
      <c r="M24" s="4">
        <v>5</v>
      </c>
      <c r="N24" s="4">
        <v>7</v>
      </c>
      <c r="O24" s="4">
        <v>5</v>
      </c>
      <c r="P24" s="4">
        <v>0</v>
      </c>
      <c r="Q24" s="6">
        <v>6</v>
      </c>
      <c r="R24" s="8">
        <v>23</v>
      </c>
      <c r="S24" s="15">
        <f t="shared" si="5"/>
        <v>1.1764705882352942</v>
      </c>
      <c r="T24" s="17">
        <f t="shared" si="3"/>
        <v>1.6470588235294117</v>
      </c>
      <c r="U24" s="18">
        <f t="shared" si="1"/>
        <v>1.1764705882352942</v>
      </c>
      <c r="V24" s="15">
        <f t="shared" si="4"/>
        <v>0</v>
      </c>
      <c r="W24" s="19" t="s">
        <v>72</v>
      </c>
      <c r="X24" t="s">
        <v>75</v>
      </c>
    </row>
    <row r="25" spans="1:24" ht="15.75" thickBot="1" x14ac:dyDescent="0.3">
      <c r="A25" s="3">
        <v>24</v>
      </c>
      <c r="B25" s="4">
        <v>24</v>
      </c>
      <c r="C25" s="4" t="s">
        <v>17</v>
      </c>
      <c r="D25" s="4" t="s">
        <v>50</v>
      </c>
      <c r="E25" s="4" t="s">
        <v>27</v>
      </c>
      <c r="F25" s="4" t="s">
        <v>28</v>
      </c>
      <c r="G25" s="4" t="s">
        <v>29</v>
      </c>
      <c r="H25" s="4">
        <v>0</v>
      </c>
      <c r="J25" s="8">
        <v>24</v>
      </c>
      <c r="K25" s="8">
        <v>1</v>
      </c>
      <c r="L25" s="8">
        <f t="shared" si="0"/>
        <v>22</v>
      </c>
      <c r="M25" s="4">
        <v>1</v>
      </c>
      <c r="N25" s="4">
        <v>11</v>
      </c>
      <c r="O25" s="4">
        <v>4</v>
      </c>
      <c r="P25" s="4">
        <v>6</v>
      </c>
      <c r="Q25" s="6">
        <v>1</v>
      </c>
      <c r="R25" s="8">
        <v>24</v>
      </c>
      <c r="S25" s="15">
        <f t="shared" si="5"/>
        <v>0.18181818181818182</v>
      </c>
      <c r="T25" s="17">
        <f t="shared" si="3"/>
        <v>2</v>
      </c>
      <c r="U25" s="18">
        <f t="shared" si="1"/>
        <v>0.72727272727272729</v>
      </c>
      <c r="V25" s="15">
        <f t="shared" si="4"/>
        <v>1.0909090909090908</v>
      </c>
      <c r="W25" s="19" t="s">
        <v>72</v>
      </c>
      <c r="X25" t="s">
        <v>75</v>
      </c>
    </row>
    <row r="26" spans="1:24" ht="15.75" thickBot="1" x14ac:dyDescent="0.3">
      <c r="A26" s="3">
        <v>25</v>
      </c>
      <c r="B26" s="4">
        <v>25</v>
      </c>
      <c r="C26" s="4" t="s">
        <v>11</v>
      </c>
      <c r="D26" s="4" t="s">
        <v>43</v>
      </c>
      <c r="E26" s="4" t="s">
        <v>18</v>
      </c>
      <c r="F26" s="4" t="s">
        <v>25</v>
      </c>
      <c r="G26" s="4" t="s">
        <v>51</v>
      </c>
      <c r="H26" s="4">
        <v>0</v>
      </c>
      <c r="J26" s="8">
        <v>25</v>
      </c>
      <c r="K26" s="8">
        <v>10</v>
      </c>
      <c r="L26" s="8">
        <f t="shared" si="0"/>
        <v>13</v>
      </c>
      <c r="M26" s="4">
        <v>2</v>
      </c>
      <c r="N26" s="6">
        <v>10</v>
      </c>
      <c r="O26" s="4">
        <v>0</v>
      </c>
      <c r="P26" s="4">
        <v>3</v>
      </c>
      <c r="Q26" s="4">
        <v>8</v>
      </c>
      <c r="R26" s="8">
        <v>25</v>
      </c>
      <c r="S26" s="15">
        <f t="shared" si="5"/>
        <v>0.61538461538461542</v>
      </c>
      <c r="T26" s="17" t="s">
        <v>72</v>
      </c>
      <c r="U26" s="18">
        <f t="shared" si="1"/>
        <v>0</v>
      </c>
      <c r="V26" s="15">
        <f t="shared" si="4"/>
        <v>0.92307692307692313</v>
      </c>
      <c r="W26" s="19">
        <f t="shared" si="2"/>
        <v>2.4615384615384617</v>
      </c>
      <c r="X26" t="s">
        <v>75</v>
      </c>
    </row>
    <row r="27" spans="1:24" ht="15.75" thickBot="1" x14ac:dyDescent="0.3">
      <c r="A27" s="3">
        <v>26</v>
      </c>
      <c r="B27" s="4">
        <v>26</v>
      </c>
      <c r="C27" s="4" t="s">
        <v>10</v>
      </c>
      <c r="D27" s="4" t="s">
        <v>52</v>
      </c>
      <c r="E27" s="4" t="s">
        <v>43</v>
      </c>
      <c r="F27" s="4" t="s">
        <v>11</v>
      </c>
      <c r="G27" s="4" t="s">
        <v>10</v>
      </c>
      <c r="H27" s="4">
        <v>0</v>
      </c>
      <c r="J27" s="8">
        <v>26</v>
      </c>
      <c r="K27" s="8">
        <v>10</v>
      </c>
      <c r="L27" s="8">
        <f t="shared" si="0"/>
        <v>13</v>
      </c>
      <c r="M27" s="4">
        <v>1</v>
      </c>
      <c r="N27" s="4">
        <v>9</v>
      </c>
      <c r="O27" s="6">
        <v>10</v>
      </c>
      <c r="P27" s="4">
        <v>2</v>
      </c>
      <c r="Q27" s="4">
        <v>1</v>
      </c>
      <c r="R27" s="8">
        <v>26</v>
      </c>
      <c r="S27" s="15">
        <f t="shared" si="5"/>
        <v>0.30769230769230771</v>
      </c>
      <c r="T27" s="17">
        <f t="shared" si="3"/>
        <v>2.7692307692307692</v>
      </c>
      <c r="U27" s="18" t="s">
        <v>72</v>
      </c>
      <c r="V27" s="15">
        <f t="shared" si="4"/>
        <v>0.61538461538461542</v>
      </c>
      <c r="W27" s="19">
        <f t="shared" si="2"/>
        <v>0.30769230769230771</v>
      </c>
      <c r="X27" t="s">
        <v>75</v>
      </c>
    </row>
    <row r="28" spans="1:24" ht="15.75" thickBot="1" x14ac:dyDescent="0.3">
      <c r="A28" s="3">
        <v>27</v>
      </c>
      <c r="B28" s="4">
        <v>27</v>
      </c>
      <c r="C28" s="4" t="s">
        <v>32</v>
      </c>
      <c r="D28" s="4" t="s">
        <v>41</v>
      </c>
      <c r="E28" s="4" t="s">
        <v>25</v>
      </c>
      <c r="F28" s="4" t="s">
        <v>25</v>
      </c>
      <c r="G28" s="4" t="s">
        <v>25</v>
      </c>
      <c r="H28" s="4">
        <v>0</v>
      </c>
      <c r="J28" s="8">
        <v>27</v>
      </c>
      <c r="K28" s="8">
        <v>8</v>
      </c>
      <c r="L28" s="8">
        <f t="shared" si="0"/>
        <v>15</v>
      </c>
      <c r="M28" s="4">
        <v>6</v>
      </c>
      <c r="N28" s="6">
        <v>8</v>
      </c>
      <c r="O28" s="4">
        <v>3</v>
      </c>
      <c r="P28" s="4">
        <v>3</v>
      </c>
      <c r="Q28" s="4">
        <v>3</v>
      </c>
      <c r="R28" s="8">
        <v>27</v>
      </c>
      <c r="S28" s="15">
        <f t="shared" si="5"/>
        <v>1.6</v>
      </c>
      <c r="T28" s="17" t="s">
        <v>72</v>
      </c>
      <c r="U28" s="18">
        <f t="shared" si="1"/>
        <v>0.8</v>
      </c>
      <c r="V28" s="15">
        <f t="shared" si="4"/>
        <v>0.8</v>
      </c>
      <c r="W28" s="19">
        <f t="shared" si="2"/>
        <v>0.8</v>
      </c>
      <c r="X28" t="s">
        <v>75</v>
      </c>
    </row>
    <row r="29" spans="1:24" ht="15.75" thickBot="1" x14ac:dyDescent="0.3">
      <c r="A29" s="3">
        <v>28</v>
      </c>
      <c r="B29" s="4">
        <v>28</v>
      </c>
      <c r="C29" s="4" t="s">
        <v>53</v>
      </c>
      <c r="D29" s="4" t="s">
        <v>53</v>
      </c>
      <c r="E29" s="4" t="s">
        <v>53</v>
      </c>
      <c r="F29" s="4" t="s">
        <v>54</v>
      </c>
      <c r="G29" s="4" t="s">
        <v>55</v>
      </c>
      <c r="H29" s="4">
        <v>0</v>
      </c>
      <c r="J29" s="8">
        <v>28</v>
      </c>
      <c r="K29" s="8">
        <v>17</v>
      </c>
      <c r="L29" s="8">
        <f t="shared" si="0"/>
        <v>6</v>
      </c>
      <c r="M29" s="4">
        <v>1</v>
      </c>
      <c r="N29" s="4">
        <v>1</v>
      </c>
      <c r="O29" s="4">
        <v>1</v>
      </c>
      <c r="P29" s="4">
        <v>3</v>
      </c>
      <c r="Q29" s="6">
        <v>17</v>
      </c>
      <c r="R29" s="8">
        <v>28</v>
      </c>
      <c r="S29" s="15">
        <f t="shared" si="5"/>
        <v>0.66666666666666663</v>
      </c>
      <c r="T29" s="17">
        <f t="shared" si="3"/>
        <v>0.66666666666666663</v>
      </c>
      <c r="U29" s="18">
        <f t="shared" si="1"/>
        <v>0.66666666666666663</v>
      </c>
      <c r="V29" s="15">
        <f t="shared" si="4"/>
        <v>2</v>
      </c>
      <c r="W29" s="19" t="s">
        <v>72</v>
      </c>
      <c r="X29" t="s">
        <v>75</v>
      </c>
    </row>
    <row r="30" spans="1:24" ht="15.75" thickBot="1" x14ac:dyDescent="0.3">
      <c r="A30" s="3">
        <v>29</v>
      </c>
      <c r="B30" s="4">
        <v>29</v>
      </c>
      <c r="C30" s="4" t="s">
        <v>14</v>
      </c>
      <c r="D30" s="4" t="s">
        <v>12</v>
      </c>
      <c r="E30" s="4" t="s">
        <v>42</v>
      </c>
      <c r="F30" s="4" t="s">
        <v>10</v>
      </c>
      <c r="G30" s="4" t="s">
        <v>14</v>
      </c>
      <c r="H30" s="4">
        <v>0</v>
      </c>
      <c r="J30" s="8">
        <v>29</v>
      </c>
      <c r="K30" s="8">
        <v>9</v>
      </c>
      <c r="L30" s="8">
        <f t="shared" si="0"/>
        <v>14</v>
      </c>
      <c r="M30" s="4">
        <v>4</v>
      </c>
      <c r="N30" s="6">
        <v>9</v>
      </c>
      <c r="O30" s="4">
        <v>5</v>
      </c>
      <c r="P30" s="4">
        <v>1</v>
      </c>
      <c r="Q30" s="4">
        <v>4</v>
      </c>
      <c r="R30" s="8">
        <v>29</v>
      </c>
      <c r="S30" s="15">
        <f t="shared" si="5"/>
        <v>1.1428571428571428</v>
      </c>
      <c r="T30" s="17" t="s">
        <v>72</v>
      </c>
      <c r="U30" s="18">
        <f t="shared" si="1"/>
        <v>1.4285714285714286</v>
      </c>
      <c r="V30" s="15">
        <f t="shared" si="4"/>
        <v>0.2857142857142857</v>
      </c>
      <c r="W30" s="19">
        <f t="shared" si="2"/>
        <v>1.1428571428571428</v>
      </c>
      <c r="X30" t="s">
        <v>75</v>
      </c>
    </row>
    <row r="31" spans="1:24" ht="15.75" thickBot="1" x14ac:dyDescent="0.3">
      <c r="A31" s="3">
        <v>30</v>
      </c>
      <c r="B31" s="4">
        <v>30</v>
      </c>
      <c r="C31" s="4" t="s">
        <v>33</v>
      </c>
      <c r="D31" s="4" t="s">
        <v>21</v>
      </c>
      <c r="E31" s="4" t="s">
        <v>34</v>
      </c>
      <c r="F31" s="4" t="s">
        <v>17</v>
      </c>
      <c r="G31" s="4" t="s">
        <v>14</v>
      </c>
      <c r="H31" s="4">
        <v>0</v>
      </c>
      <c r="J31" s="8">
        <v>30</v>
      </c>
      <c r="K31" s="8">
        <v>4</v>
      </c>
      <c r="L31" s="8">
        <f t="shared" si="0"/>
        <v>19</v>
      </c>
      <c r="M31" s="4">
        <v>11</v>
      </c>
      <c r="N31" s="4">
        <v>3</v>
      </c>
      <c r="O31" s="6">
        <v>4</v>
      </c>
      <c r="P31" s="4">
        <v>1</v>
      </c>
      <c r="Q31" s="4">
        <v>4</v>
      </c>
      <c r="R31" s="8">
        <v>30</v>
      </c>
      <c r="S31" s="15">
        <f t="shared" si="5"/>
        <v>2.3157894736842106</v>
      </c>
      <c r="T31" s="17">
        <f t="shared" si="3"/>
        <v>0.63157894736842102</v>
      </c>
      <c r="U31" s="18" t="s">
        <v>72</v>
      </c>
      <c r="V31" s="15">
        <f t="shared" si="4"/>
        <v>0.21052631578947367</v>
      </c>
      <c r="W31" s="19">
        <f t="shared" si="2"/>
        <v>0.84210526315789469</v>
      </c>
      <c r="X31" t="s">
        <v>75</v>
      </c>
    </row>
    <row r="32" spans="1:24" ht="15.75" thickBot="1" x14ac:dyDescent="0.3">
      <c r="A32" s="3">
        <v>31</v>
      </c>
      <c r="B32" s="4">
        <v>31</v>
      </c>
      <c r="C32" s="4" t="s">
        <v>11</v>
      </c>
      <c r="D32" s="4" t="s">
        <v>33</v>
      </c>
      <c r="E32" s="4" t="s">
        <v>41</v>
      </c>
      <c r="F32" s="4" t="s">
        <v>10</v>
      </c>
      <c r="G32" s="4" t="s">
        <v>10</v>
      </c>
      <c r="H32" s="4">
        <v>0</v>
      </c>
      <c r="J32" s="8">
        <v>31</v>
      </c>
      <c r="K32" s="8">
        <v>8</v>
      </c>
      <c r="L32" s="8">
        <f t="shared" si="0"/>
        <v>15</v>
      </c>
      <c r="M32" s="4">
        <v>2</v>
      </c>
      <c r="N32" s="4">
        <v>11</v>
      </c>
      <c r="O32" s="6">
        <v>8</v>
      </c>
      <c r="P32" s="4">
        <v>1</v>
      </c>
      <c r="Q32" s="4">
        <v>1</v>
      </c>
      <c r="R32" s="8">
        <v>31</v>
      </c>
      <c r="S32" s="15">
        <f t="shared" si="5"/>
        <v>0.53333333333333333</v>
      </c>
      <c r="T32" s="17">
        <f t="shared" si="3"/>
        <v>2.9333333333333331</v>
      </c>
      <c r="U32" s="18" t="s">
        <v>72</v>
      </c>
      <c r="V32" s="15">
        <f t="shared" si="4"/>
        <v>0.26666666666666666</v>
      </c>
      <c r="W32" s="19">
        <f t="shared" si="2"/>
        <v>0.26666666666666666</v>
      </c>
      <c r="X32" t="s">
        <v>75</v>
      </c>
    </row>
    <row r="33" spans="1:24" ht="15.75" thickBot="1" x14ac:dyDescent="0.3">
      <c r="A33" s="3">
        <v>32</v>
      </c>
      <c r="B33" s="4">
        <v>32</v>
      </c>
      <c r="C33" s="4" t="s">
        <v>47</v>
      </c>
      <c r="D33" s="4" t="s">
        <v>56</v>
      </c>
      <c r="E33" s="4" t="s">
        <v>46</v>
      </c>
      <c r="F33" s="4" t="s">
        <v>47</v>
      </c>
      <c r="G33" s="4" t="s">
        <v>18</v>
      </c>
      <c r="H33" s="4">
        <v>0</v>
      </c>
      <c r="J33" s="8">
        <v>32</v>
      </c>
      <c r="K33" s="8">
        <v>18</v>
      </c>
      <c r="L33" s="8">
        <f t="shared" si="0"/>
        <v>5</v>
      </c>
      <c r="M33" s="4">
        <v>1</v>
      </c>
      <c r="N33" s="6">
        <v>18</v>
      </c>
      <c r="O33" s="4">
        <v>3</v>
      </c>
      <c r="P33" s="4">
        <v>1</v>
      </c>
      <c r="Q33" s="4">
        <v>0</v>
      </c>
      <c r="R33" s="8">
        <v>32</v>
      </c>
      <c r="S33" s="15">
        <f t="shared" si="5"/>
        <v>0.8</v>
      </c>
      <c r="T33" s="17" t="s">
        <v>72</v>
      </c>
      <c r="U33" s="18">
        <f t="shared" si="1"/>
        <v>2.4</v>
      </c>
      <c r="V33" s="15">
        <f t="shared" si="4"/>
        <v>0.8</v>
      </c>
      <c r="W33" s="19">
        <f t="shared" si="2"/>
        <v>0</v>
      </c>
      <c r="X33" t="s">
        <v>75</v>
      </c>
    </row>
    <row r="34" spans="1:24" ht="15.75" thickBot="1" x14ac:dyDescent="0.3">
      <c r="A34" s="3">
        <v>33</v>
      </c>
      <c r="B34" s="4">
        <v>33</v>
      </c>
      <c r="C34" s="4" t="s">
        <v>26</v>
      </c>
      <c r="D34" s="4" t="s">
        <v>57</v>
      </c>
      <c r="E34" s="4" t="s">
        <v>27</v>
      </c>
      <c r="F34" s="4" t="s">
        <v>10</v>
      </c>
      <c r="G34" s="4" t="s">
        <v>18</v>
      </c>
      <c r="H34" s="4">
        <v>0</v>
      </c>
      <c r="J34" s="8">
        <v>33</v>
      </c>
      <c r="K34" s="8">
        <v>12</v>
      </c>
      <c r="L34" s="8">
        <f t="shared" si="0"/>
        <v>11</v>
      </c>
      <c r="M34" s="6">
        <v>12</v>
      </c>
      <c r="N34" s="4">
        <v>6</v>
      </c>
      <c r="O34" s="4">
        <v>4</v>
      </c>
      <c r="P34" s="4">
        <v>1</v>
      </c>
      <c r="Q34" s="4">
        <v>0</v>
      </c>
      <c r="R34" s="8">
        <v>33</v>
      </c>
      <c r="S34" s="15" t="s">
        <v>72</v>
      </c>
      <c r="T34" s="17">
        <f t="shared" si="3"/>
        <v>2.1818181818181817</v>
      </c>
      <c r="U34" s="18">
        <f t="shared" si="1"/>
        <v>1.4545454545454546</v>
      </c>
      <c r="V34" s="15">
        <f t="shared" si="4"/>
        <v>0.36363636363636365</v>
      </c>
      <c r="W34" s="19">
        <f t="shared" si="2"/>
        <v>0</v>
      </c>
      <c r="X34" t="s">
        <v>75</v>
      </c>
    </row>
    <row r="35" spans="1:24" ht="15.75" thickBot="1" x14ac:dyDescent="0.3">
      <c r="A35" s="3">
        <v>34</v>
      </c>
      <c r="B35" s="4">
        <v>34</v>
      </c>
      <c r="C35" s="4" t="s">
        <v>42</v>
      </c>
      <c r="D35" s="4" t="s">
        <v>11</v>
      </c>
      <c r="E35" s="4" t="s">
        <v>14</v>
      </c>
      <c r="F35" s="4" t="s">
        <v>25</v>
      </c>
      <c r="G35" s="4" t="s">
        <v>12</v>
      </c>
      <c r="H35" s="4">
        <v>0</v>
      </c>
      <c r="J35" s="8">
        <v>34</v>
      </c>
      <c r="K35" s="8">
        <v>9</v>
      </c>
      <c r="L35" s="8">
        <f t="shared" si="0"/>
        <v>14</v>
      </c>
      <c r="M35" s="4">
        <v>5</v>
      </c>
      <c r="N35" s="4">
        <v>2</v>
      </c>
      <c r="O35" s="4">
        <v>4</v>
      </c>
      <c r="P35" s="4">
        <v>3</v>
      </c>
      <c r="Q35" s="6">
        <v>9</v>
      </c>
      <c r="R35" s="8">
        <v>34</v>
      </c>
      <c r="S35" s="20">
        <f t="shared" si="5"/>
        <v>1.4285714285714286</v>
      </c>
      <c r="T35" s="21">
        <f t="shared" si="3"/>
        <v>0.5714285714285714</v>
      </c>
      <c r="U35" s="22">
        <f t="shared" si="1"/>
        <v>1.1428571428571428</v>
      </c>
      <c r="V35" s="20">
        <f t="shared" si="4"/>
        <v>0.8571428571428571</v>
      </c>
      <c r="W35" s="21" t="s">
        <v>72</v>
      </c>
      <c r="X35" s="23" t="s">
        <v>76</v>
      </c>
    </row>
    <row r="36" spans="1:24" ht="15.75" thickBot="1" x14ac:dyDescent="0.3">
      <c r="A36" s="3">
        <v>35</v>
      </c>
      <c r="B36" s="4">
        <v>35</v>
      </c>
      <c r="C36" s="4" t="s">
        <v>21</v>
      </c>
      <c r="D36" s="4" t="s">
        <v>23</v>
      </c>
      <c r="E36" s="4" t="s">
        <v>38</v>
      </c>
      <c r="F36" s="4" t="s">
        <v>17</v>
      </c>
      <c r="G36" s="4" t="s">
        <v>33</v>
      </c>
      <c r="H36" s="4">
        <v>0</v>
      </c>
      <c r="J36" s="8">
        <v>35</v>
      </c>
      <c r="K36" s="8">
        <v>3</v>
      </c>
      <c r="L36" s="8">
        <f t="shared" si="0"/>
        <v>20</v>
      </c>
      <c r="M36" s="4">
        <v>3</v>
      </c>
      <c r="N36" s="6">
        <v>3</v>
      </c>
      <c r="O36" s="4">
        <v>5</v>
      </c>
      <c r="P36" s="4">
        <v>1</v>
      </c>
      <c r="Q36" s="4">
        <v>11</v>
      </c>
      <c r="R36" s="8">
        <v>35</v>
      </c>
      <c r="S36" s="15">
        <f t="shared" si="5"/>
        <v>0.6</v>
      </c>
      <c r="T36" s="17" t="s">
        <v>72</v>
      </c>
      <c r="U36" s="18">
        <f t="shared" si="1"/>
        <v>1</v>
      </c>
      <c r="V36" s="15">
        <f t="shared" si="4"/>
        <v>0.2</v>
      </c>
      <c r="W36" s="19">
        <f t="shared" si="2"/>
        <v>2.2000000000000002</v>
      </c>
      <c r="X36" t="s">
        <v>75</v>
      </c>
    </row>
    <row r="37" spans="1:24" ht="15.75" thickBot="1" x14ac:dyDescent="0.3">
      <c r="A37" s="3">
        <v>36</v>
      </c>
      <c r="B37" s="4">
        <v>36</v>
      </c>
      <c r="C37" s="4" t="s">
        <v>37</v>
      </c>
      <c r="D37" s="4" t="s">
        <v>21</v>
      </c>
      <c r="E37" s="4" t="s">
        <v>36</v>
      </c>
      <c r="F37" s="4" t="s">
        <v>21</v>
      </c>
      <c r="G37" s="4" t="s">
        <v>21</v>
      </c>
      <c r="H37" s="4">
        <v>0</v>
      </c>
      <c r="J37" s="8">
        <v>36</v>
      </c>
      <c r="K37" s="8">
        <v>0</v>
      </c>
      <c r="L37" s="8">
        <f t="shared" si="0"/>
        <v>23</v>
      </c>
      <c r="M37" s="6">
        <v>0</v>
      </c>
      <c r="N37" s="4">
        <v>3</v>
      </c>
      <c r="O37" s="4">
        <v>14</v>
      </c>
      <c r="P37" s="4">
        <v>3</v>
      </c>
      <c r="Q37" s="4">
        <v>3</v>
      </c>
      <c r="R37" s="8">
        <v>36</v>
      </c>
      <c r="S37" s="15" t="s">
        <v>72</v>
      </c>
      <c r="T37" s="17">
        <f t="shared" si="3"/>
        <v>0.52173913043478259</v>
      </c>
      <c r="U37" s="18">
        <f t="shared" si="1"/>
        <v>2.4347826086956523</v>
      </c>
      <c r="V37" s="15">
        <f t="shared" si="4"/>
        <v>0.52173913043478259</v>
      </c>
      <c r="W37" s="19">
        <f t="shared" si="2"/>
        <v>0.52173913043478259</v>
      </c>
      <c r="X37" t="s">
        <v>75</v>
      </c>
    </row>
    <row r="38" spans="1:24" ht="15.75" thickBot="1" x14ac:dyDescent="0.3">
      <c r="A38" s="3">
        <v>37</v>
      </c>
      <c r="B38" s="4">
        <v>37</v>
      </c>
      <c r="C38" s="4" t="s">
        <v>22</v>
      </c>
      <c r="D38" s="4" t="s">
        <v>14</v>
      </c>
      <c r="E38" s="4" t="s">
        <v>58</v>
      </c>
      <c r="F38" s="4" t="s">
        <v>31</v>
      </c>
      <c r="G38" s="4" t="s">
        <v>14</v>
      </c>
      <c r="H38" s="4">
        <v>0</v>
      </c>
      <c r="J38" s="8">
        <v>37</v>
      </c>
      <c r="K38" s="8">
        <v>7</v>
      </c>
      <c r="L38" s="8">
        <f t="shared" si="0"/>
        <v>16</v>
      </c>
      <c r="M38" s="4">
        <v>2</v>
      </c>
      <c r="N38" s="4">
        <v>4</v>
      </c>
      <c r="O38" s="6">
        <v>7</v>
      </c>
      <c r="P38" s="4">
        <v>6</v>
      </c>
      <c r="Q38" s="4">
        <v>4</v>
      </c>
      <c r="R38" s="8">
        <v>37</v>
      </c>
      <c r="S38" s="15">
        <f t="shared" si="5"/>
        <v>0.5</v>
      </c>
      <c r="T38" s="17">
        <f t="shared" si="3"/>
        <v>1</v>
      </c>
      <c r="U38" s="18" t="s">
        <v>72</v>
      </c>
      <c r="V38" s="15">
        <f t="shared" si="4"/>
        <v>1.5</v>
      </c>
      <c r="W38" s="19">
        <f t="shared" si="2"/>
        <v>1</v>
      </c>
      <c r="X38" t="s">
        <v>75</v>
      </c>
    </row>
    <row r="39" spans="1:24" ht="15.75" thickBot="1" x14ac:dyDescent="0.3">
      <c r="A39" s="3">
        <v>38</v>
      </c>
      <c r="B39" s="4">
        <v>38</v>
      </c>
      <c r="C39" s="4" t="s">
        <v>21</v>
      </c>
      <c r="D39" s="4" t="s">
        <v>49</v>
      </c>
      <c r="E39" s="4" t="s">
        <v>38</v>
      </c>
      <c r="F39" s="4" t="s">
        <v>22</v>
      </c>
      <c r="G39" s="4" t="s">
        <v>15</v>
      </c>
      <c r="H39" s="4">
        <v>0</v>
      </c>
      <c r="J39" s="8">
        <v>38</v>
      </c>
      <c r="K39" s="8">
        <v>6</v>
      </c>
      <c r="L39" s="8">
        <f t="shared" si="0"/>
        <v>17</v>
      </c>
      <c r="M39" s="4">
        <v>3</v>
      </c>
      <c r="N39" s="4">
        <v>7</v>
      </c>
      <c r="O39" s="4">
        <v>5</v>
      </c>
      <c r="P39" s="4">
        <v>2</v>
      </c>
      <c r="Q39" s="6">
        <v>6</v>
      </c>
      <c r="R39" s="8">
        <v>38</v>
      </c>
      <c r="S39" s="15">
        <f t="shared" si="5"/>
        <v>0.70588235294117652</v>
      </c>
      <c r="T39" s="17">
        <f t="shared" si="3"/>
        <v>1.6470588235294117</v>
      </c>
      <c r="U39" s="18">
        <f t="shared" si="1"/>
        <v>1.1764705882352942</v>
      </c>
      <c r="V39" s="15">
        <f t="shared" si="4"/>
        <v>0.47058823529411764</v>
      </c>
      <c r="W39" s="19" t="s">
        <v>72</v>
      </c>
      <c r="X39" t="s">
        <v>75</v>
      </c>
    </row>
    <row r="40" spans="1:24" ht="15.75" thickBot="1" x14ac:dyDescent="0.3">
      <c r="A40" s="3">
        <v>39</v>
      </c>
      <c r="B40" s="4">
        <v>39</v>
      </c>
      <c r="C40" s="4" t="s">
        <v>37</v>
      </c>
      <c r="D40" s="4" t="s">
        <v>40</v>
      </c>
      <c r="E40" s="4" t="s">
        <v>36</v>
      </c>
      <c r="F40" s="4" t="s">
        <v>18</v>
      </c>
      <c r="G40" s="4" t="s">
        <v>18</v>
      </c>
      <c r="H40" s="4">
        <v>0</v>
      </c>
      <c r="J40" s="8">
        <v>39</v>
      </c>
      <c r="K40" s="8">
        <v>0</v>
      </c>
      <c r="L40" s="8">
        <f t="shared" si="0"/>
        <v>23</v>
      </c>
      <c r="M40" s="6">
        <v>0</v>
      </c>
      <c r="N40" s="4">
        <v>9</v>
      </c>
      <c r="O40" s="4">
        <v>14</v>
      </c>
      <c r="P40" s="4">
        <v>0</v>
      </c>
      <c r="Q40" s="4">
        <v>0</v>
      </c>
      <c r="R40" s="8">
        <v>39</v>
      </c>
      <c r="S40" s="15" t="s">
        <v>72</v>
      </c>
      <c r="T40" s="17">
        <f t="shared" si="3"/>
        <v>1.5652173913043479</v>
      </c>
      <c r="U40" s="18">
        <f t="shared" si="1"/>
        <v>2.4347826086956523</v>
      </c>
      <c r="V40" s="15">
        <f t="shared" si="4"/>
        <v>0</v>
      </c>
      <c r="W40" s="19">
        <f t="shared" si="2"/>
        <v>0</v>
      </c>
      <c r="X40" t="s">
        <v>75</v>
      </c>
    </row>
    <row r="41" spans="1:24" ht="15.75" thickBot="1" x14ac:dyDescent="0.3">
      <c r="A41" s="3">
        <v>40</v>
      </c>
      <c r="B41" s="4">
        <v>40</v>
      </c>
      <c r="C41" s="4" t="s">
        <v>18</v>
      </c>
      <c r="D41" s="4" t="s">
        <v>38</v>
      </c>
      <c r="E41" s="4" t="s">
        <v>44</v>
      </c>
      <c r="F41" s="4" t="s">
        <v>21</v>
      </c>
      <c r="G41" s="4" t="s">
        <v>30</v>
      </c>
      <c r="H41" s="4">
        <v>0</v>
      </c>
      <c r="J41" s="8">
        <v>40</v>
      </c>
      <c r="K41" s="8">
        <v>5</v>
      </c>
      <c r="L41" s="8">
        <f t="shared" si="0"/>
        <v>18</v>
      </c>
      <c r="M41" s="4">
        <v>0</v>
      </c>
      <c r="N41" s="4">
        <v>5</v>
      </c>
      <c r="O41" s="4">
        <v>10</v>
      </c>
      <c r="P41" s="4">
        <v>3</v>
      </c>
      <c r="Q41" s="6">
        <v>5</v>
      </c>
      <c r="R41" s="8">
        <v>40</v>
      </c>
      <c r="S41" s="15">
        <f t="shared" si="5"/>
        <v>0</v>
      </c>
      <c r="T41" s="17">
        <f t="shared" si="3"/>
        <v>1.1111111111111112</v>
      </c>
      <c r="U41" s="18">
        <f t="shared" si="1"/>
        <v>2.2222222222222223</v>
      </c>
      <c r="V41" s="15">
        <f t="shared" si="4"/>
        <v>0.66666666666666663</v>
      </c>
      <c r="W41" s="19" t="s">
        <v>72</v>
      </c>
      <c r="X41" t="s">
        <v>75</v>
      </c>
    </row>
    <row r="43" spans="1:24" x14ac:dyDescent="0.25">
      <c r="A43" s="5" t="s">
        <v>59</v>
      </c>
      <c r="S43" t="s">
        <v>72</v>
      </c>
      <c r="T43" t="s">
        <v>73</v>
      </c>
    </row>
    <row r="44" spans="1:24" x14ac:dyDescent="0.25">
      <c r="A44" s="5" t="s">
        <v>60</v>
      </c>
      <c r="M44" s="14"/>
      <c r="N44" t="s">
        <v>71</v>
      </c>
    </row>
    <row r="45" spans="1:24" x14ac:dyDescent="0.25">
      <c r="A45" s="5" t="s">
        <v>61</v>
      </c>
    </row>
    <row r="46" spans="1:24" x14ac:dyDescent="0.25">
      <c r="A46" s="5" t="s">
        <v>62</v>
      </c>
    </row>
    <row r="47" spans="1:24" x14ac:dyDescent="0.25">
      <c r="A47" s="5" t="s">
        <v>63</v>
      </c>
    </row>
    <row r="48" spans="1:24" x14ac:dyDescent="0.25">
      <c r="A48" s="5" t="s">
        <v>64</v>
      </c>
    </row>
    <row r="49" spans="1:1" x14ac:dyDescent="0.25">
      <c r="A49" s="5" t="s">
        <v>65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Bary</dc:creator>
  <cp:lastModifiedBy>Bary</cp:lastModifiedBy>
  <dcterms:created xsi:type="dcterms:W3CDTF">2020-12-28T13:40:37Z</dcterms:created>
  <dcterms:modified xsi:type="dcterms:W3CDTF">2020-12-28T19:50:18Z</dcterms:modified>
</cp:coreProperties>
</file>