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Sekolah Vokasi\Proposal Riset\Penelitian SV terapan 2020\Kuisioner Desain Kenyamanan Pengunjung di Kebun Raya Bogor Menuju Adaptasi Kebiasaan Baru Berbasis Big Data.csv (2)\"/>
    </mc:Choice>
  </mc:AlternateContent>
  <bookViews>
    <workbookView xWindow="0" yWindow="0" windowWidth="20490" windowHeight="7455" firstSheet="7" activeTab="11"/>
  </bookViews>
  <sheets>
    <sheet name="in" sheetId="1" r:id="rId1"/>
    <sheet name="out" sheetId="2" r:id="rId2"/>
    <sheet name="Standar pelayanan" sheetId="23" r:id="rId3"/>
    <sheet name="Sheet1" sheetId="3" r:id="rId4"/>
    <sheet name="harga tiket lebih murah" sheetId="10" r:id="rId5"/>
    <sheet name="masukan dan preferensi" sheetId="4" r:id="rId6"/>
    <sheet name="wisata unggulan" sheetId="12" r:id="rId7"/>
    <sheet name="kebersihan" sheetId="14" r:id="rId8"/>
    <sheet name="akses kendaraan" sheetId="15" r:id="rId9"/>
    <sheet name="area parkir" sheetId="16" r:id="rId10"/>
    <sheet name="daya tarik" sheetId="17" r:id="rId11"/>
    <sheet name="obyek wisata semua" sheetId="22" r:id="rId12"/>
  </sheet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6" i="22" l="1"/>
  <c r="D15" i="22"/>
  <c r="D14" i="22"/>
  <c r="H494" i="3" l="1"/>
  <c r="M483" i="3"/>
  <c r="K480" i="3"/>
  <c r="K482" i="3"/>
  <c r="K483" i="3"/>
  <c r="K485" i="3"/>
  <c r="K486" i="3"/>
  <c r="K491" i="3"/>
  <c r="K479" i="3"/>
  <c r="H7" i="22" l="1"/>
  <c r="G8" i="22"/>
  <c r="G8" i="17"/>
  <c r="H7" i="17"/>
  <c r="G8" i="16"/>
  <c r="H7" i="16" s="1"/>
  <c r="G8" i="15"/>
  <c r="H7" i="15"/>
  <c r="G8" i="14"/>
  <c r="H7" i="14" s="1"/>
  <c r="G8" i="12"/>
  <c r="H7" i="12"/>
  <c r="H7" i="10"/>
  <c r="G8" i="10"/>
  <c r="I152" i="4"/>
  <c r="I137" i="4"/>
  <c r="I138" i="4"/>
  <c r="I139" i="4"/>
  <c r="I140" i="4"/>
  <c r="I141" i="4"/>
  <c r="I142" i="4"/>
  <c r="I143" i="4"/>
  <c r="I144" i="4"/>
  <c r="I145" i="4"/>
  <c r="I146" i="4"/>
  <c r="I147" i="4"/>
  <c r="I148" i="4"/>
  <c r="I149" i="4"/>
  <c r="I150" i="4"/>
  <c r="I151" i="4"/>
  <c r="I136" i="4"/>
  <c r="G153" i="4"/>
  <c r="H134" i="4"/>
  <c r="N25" i="2"/>
  <c r="N24" i="2"/>
  <c r="N23" i="2"/>
  <c r="N22" i="2"/>
  <c r="N21" i="2"/>
  <c r="N20" i="2"/>
  <c r="N19" i="2"/>
  <c r="N18" i="2"/>
  <c r="G485" i="3"/>
  <c r="G478" i="3"/>
  <c r="G479" i="3"/>
  <c r="G480" i="3"/>
  <c r="G481" i="3"/>
  <c r="G482" i="3"/>
  <c r="G483" i="3"/>
  <c r="G484" i="3"/>
  <c r="G477" i="3"/>
  <c r="F485" i="3"/>
  <c r="N15" i="2"/>
  <c r="M16" i="2"/>
  <c r="N16" i="2" s="1"/>
  <c r="N13" i="2"/>
  <c r="N12" i="2"/>
  <c r="N11" i="2"/>
  <c r="N10" i="2"/>
  <c r="D4" i="2"/>
  <c r="D19" i="2"/>
  <c r="D20" i="2"/>
  <c r="D21" i="2"/>
  <c r="D22" i="2"/>
  <c r="B16" i="2"/>
  <c r="C15" i="2"/>
  <c r="C16" i="2" s="1"/>
  <c r="D12" i="2"/>
  <c r="C6" i="2"/>
  <c r="D3" i="2" s="1"/>
</calcChain>
</file>

<file path=xl/sharedStrings.xml><?xml version="1.0" encoding="utf-8"?>
<sst xmlns="http://schemas.openxmlformats.org/spreadsheetml/2006/main" count="7948" uniqueCount="585">
  <si>
    <t>Cap waktu</t>
  </si>
  <si>
    <t>Jenis Kelamin/ Gender</t>
  </si>
  <si>
    <t>Usia / Age</t>
  </si>
  <si>
    <t>Pekerjaan / Job</t>
  </si>
  <si>
    <t>Pengunjung yang ingin masuk Kebun Raya Bogor membayar tiket masuk yang telah ditentukan</t>
  </si>
  <si>
    <t>Harga tiket masuk sesuai dengan pelayanan yang diberikan</t>
  </si>
  <si>
    <t>Harga tiket yang dibeli digunakan untuk menjaga dan merawat kebutuhan Kebun Raya Bogor</t>
  </si>
  <si>
    <t>Perubahan harga tiket menuju adaptasi baru diketahui dan dipahami oleh pengunjung</t>
  </si>
  <si>
    <t>Harga tiket di Kebun Raya Bogor terjangkau dibandingakn objek wisata lain di Bogor di era menuju kebiasaaan baru</t>
  </si>
  <si>
    <t>Kebun Raya Bogor merupakan wisata unggulan di era adaptasi baru</t>
  </si>
  <si>
    <t>Kebun Raya Bogor memberi kenyamanan bagi pengunjung</t>
  </si>
  <si>
    <t xml:space="preserve">Kebersihan dan keasrian KRB terjaga dengan baik </t>
  </si>
  <si>
    <t xml:space="preserve">Akses menuju Kebun Raya Bogor mudah di era adaptasi baru </t>
  </si>
  <si>
    <t>Area penitipan kendaraan (parkir) yang aman dan nyaman</t>
  </si>
  <si>
    <t>Kebun Raya Bogor memiliki fasilitas memadai dalam era kebiasaan baru</t>
  </si>
  <si>
    <t>Fasilitas di Kebun Raya Bogor dapat dinikmati oleh seluruh pengunjung</t>
  </si>
  <si>
    <t>Fasilitas mesuem zoologi, hutan hujan kota dan melihat Istana Presiden dapat menjadi daya tarik pengunjung</t>
  </si>
  <si>
    <t>Fasilitas di Kebun Raya Bogor memberi kenyamanan bagi keluarga dan anak-anak</t>
  </si>
  <si>
    <t xml:space="preserve">Selain tempat wisata Kebun Raya Bogor juga dapat menjadi sarana edukasi </t>
  </si>
  <si>
    <t>Kebun Raya Bogor mematuhi protokol kesahatan yang ada</t>
  </si>
  <si>
    <t>Kebun Raya Bogor menjadi objek wisata semua kalangan</t>
  </si>
  <si>
    <t>Kebun Raya Bogor dibuka dengan batasan pengunjung</t>
  </si>
  <si>
    <t>Keinginan dan kepuasan terpenuhi saat berwisata di Kebun Raya Bogor</t>
  </si>
  <si>
    <t>Kenyamanan dan kerindangan membuat Kebun Raya Bogor ingin dikunjungi kembali</t>
  </si>
  <si>
    <t>Pendapat dan Saran</t>
  </si>
  <si>
    <t>2020/09/17 2:16:27 PM GMT+7</t>
  </si>
  <si>
    <t>Wanita</t>
  </si>
  <si>
    <t>Dosen</t>
  </si>
  <si>
    <t>4 (Setuju)</t>
  </si>
  <si>
    <t>5 (Sangat setuju)</t>
  </si>
  <si>
    <t>3 (Cukup setuju)</t>
  </si>
  <si>
    <t>Perlu tambahan fasilitas</t>
  </si>
  <si>
    <t>2020/09/17 2:24:17 PM GMT+7</t>
  </si>
  <si>
    <t>Pria</t>
  </si>
  <si>
    <t>Mahasiswa</t>
  </si>
  <si>
    <t>Kebun Raya Bogor menjadi tempat wisata bagi semua lapisan masyarakat</t>
  </si>
  <si>
    <t>2020/09/17 2:31:00 PM GMT+7</t>
  </si>
  <si>
    <t>Tiket lebih murah</t>
  </si>
  <si>
    <t>2020/09/17 2:47:06 PM GMT+7</t>
  </si>
  <si>
    <t>Konsultan Lingkungan Hidup</t>
  </si>
  <si>
    <t>disosialisasikan lebih massif lagi dengan menggunakan platform medsos disertai dengan fotoÂ² materi sosialisasi dan caption yang menarik</t>
  </si>
  <si>
    <t>2020/09/21 11:24:04 AM GMT+7</t>
  </si>
  <si>
    <t>2 (Tidak setuju)</t>
  </si>
  <si>
    <t>Tidak ada</t>
  </si>
  <si>
    <t>2020/09/21 11:24:20 AM GMT+7</t>
  </si>
  <si>
    <t>2020/09/21 12:21:24 PM GMT+7</t>
  </si>
  <si>
    <t>1 (Sangat tidak setuju)</t>
  </si>
  <si>
    <t>Mudah mudahan KRB menjadi lebih baik lagi kedepanya</t>
  </si>
  <si>
    <t>2020/09/22 11:14:35 PM GMT+7</t>
  </si>
  <si>
    <t>Fresh graduate</t>
  </si>
  <si>
    <t>2020/09/22 11:18:02 PM GMT+7</t>
  </si>
  <si>
    <t xml:space="preserve">Mahasiswa </t>
  </si>
  <si>
    <t>2020/09/22 11:32:20 PM GMT+7</t>
  </si>
  <si>
    <t>belum bekerja</t>
  </si>
  <si>
    <t>tingkatkan, jaga, rawat selalu sarana dan prasarana yang ada di KRB dengan baik serta jangan lupa untuk selalu patuhi protokol kesehatan yang ada selama pandemi ini dikatakan belum berakhirðŸ™ðŸ» stay safe and healthyðŸ˜‡ terima kasih.</t>
  </si>
  <si>
    <t>2020/09/23 5:27:23 AM GMT+7</t>
  </si>
  <si>
    <t>Mahasiswi</t>
  </si>
  <si>
    <t>2020/09/23 5:27:42 AM GMT+7</t>
  </si>
  <si>
    <t>Jurnalis</t>
  </si>
  <si>
    <t>2020/09/23 6:29:23 AM GMT+7</t>
  </si>
  <si>
    <t>2020/09/23 7:49:28 AM GMT+7</t>
  </si>
  <si>
    <t xml:space="preserve"> tidak bekerja</t>
  </si>
  <si>
    <t>Semoga keasriannya tetap terjaga juga kebersihan dan ketaatan pengunjung perlu diperhatikan lagi, menjaga bukan merusak!</t>
  </si>
  <si>
    <t>2020/09/23 10:11:23 AM GMT+7</t>
  </si>
  <si>
    <t>mahasiswa</t>
  </si>
  <si>
    <t>2020/09/23 10:11:46 AM GMT+7</t>
  </si>
  <si>
    <t xml:space="preserve">semoga dilakukan dengan baik sesuai protokol kesehatan
</t>
  </si>
  <si>
    <t>2020/09/23 10:15:32 AM GMT+7</t>
  </si>
  <si>
    <t>Pelajar</t>
  </si>
  <si>
    <t>Saya belum pernah masuk KRB, jadi penilaian diatas hanya sebatas perkiraan saya saja</t>
  </si>
  <si>
    <t>2020/09/23 10:17:45 AM GMT+7</t>
  </si>
  <si>
    <t>2020/09/23 3:06:54 PM GMT+7</t>
  </si>
  <si>
    <t>Semoga kebersihan di KRB tetap terjaga</t>
  </si>
  <si>
    <t>2020/09/23 3:46:32 PM GMT+7</t>
  </si>
  <si>
    <t>2020/09/23 8:51:56 PM GMT+7</t>
  </si>
  <si>
    <t>2020/09/25 6:41:06 AM GMT+7</t>
  </si>
  <si>
    <t>2020/09/25 7:46:26 AM GMT+7</t>
  </si>
  <si>
    <t>Informasi adaptasi kebiasaan baru di kebun raya mengikuti kebijakan pemkot bogor</t>
  </si>
  <si>
    <t>2020/09/25 11:17:25 PM GMT+7</t>
  </si>
  <si>
    <t>Sebaiknya di beri edukasi satwa nya juga biar menjadi daya tarik lain</t>
  </si>
  <si>
    <t>2020/09/25 11:22:51 PM GMT+7</t>
  </si>
  <si>
    <t>2020/09/25 11:24:33 PM GMT+7</t>
  </si>
  <si>
    <t>2020/09/25 11:27:07 PM GMT+7</t>
  </si>
  <si>
    <t>Freelance</t>
  </si>
  <si>
    <t>2020/09/25 11:29:56 PM GMT+7</t>
  </si>
  <si>
    <t>2020/09/25 11:30:19 PM GMT+7</t>
  </si>
  <si>
    <t>Baik dan nyaman untuk dikunjungi keluarga</t>
  </si>
  <si>
    <t>2020/09/25 11:30:46 PM GMT+7</t>
  </si>
  <si>
    <t xml:space="preserve">Semoga lebih rindang
</t>
  </si>
  <si>
    <t>2020/09/25 11:31:17 PM GMT+7</t>
  </si>
  <si>
    <t>Tambahkan fasilitas toilet</t>
  </si>
  <si>
    <t>2020/09/25 11:44:24 PM GMT+7</t>
  </si>
  <si>
    <t xml:space="preserve">Selama masa pandemi harus memperbanyak tempat cuci tangan dan harus selalu jaga jarak dan harus memperbanyak lagi area tempat istirahat pada sekitaran kawasan KRB karena banyak sekali kalangan lansia yg sedang berkeliling berjalan kaki lalu ingin beristirahat hanya sesekali mendapatkan tempat duduk seharusnya diperbanyak lagi. Terimakasih </t>
  </si>
  <si>
    <t>2020/09/25 11:55:57 PM GMT+7</t>
  </si>
  <si>
    <t>2020/09/26 7:30:26 AM GMT+7</t>
  </si>
  <si>
    <t>2020/09/26 7:48:31 AM GMT+7</t>
  </si>
  <si>
    <t xml:space="preserve">Karyawan </t>
  </si>
  <si>
    <t xml:space="preserve">Merawat dan menambah daya tarik pada Kebun Raya Bogor </t>
  </si>
  <si>
    <t>2020/09/26 8:04:35 AM GMT+7</t>
  </si>
  <si>
    <t>2020/09/26 12:54:39 PM GMT+7</t>
  </si>
  <si>
    <t>2020/09/26 7:24:02 PM GMT+7</t>
  </si>
  <si>
    <t>2020/09/27 7:22:44 AM GMT+7</t>
  </si>
  <si>
    <t>2020/09/27 7:25:19 AM GMT+7</t>
  </si>
  <si>
    <t>2020/09/27 10:22:27 AM GMT+7</t>
  </si>
  <si>
    <t xml:space="preserve">Belum pernah kesana </t>
  </si>
  <si>
    <t>2020/09/27 3:19:25 PM GMT+7</t>
  </si>
  <si>
    <t>Saya kurang tau tentang kebun raya Bogor karena saya belum pernah sama sekali menginjakkan kaki di bogor</t>
  </si>
  <si>
    <t>2020/09/27 3:21:12 PM GMT+7</t>
  </si>
  <si>
    <t>Terapkan protokol kesehatan</t>
  </si>
  <si>
    <t>2020/09/27 3:21:16 PM GMT+7</t>
  </si>
  <si>
    <t>Semoga lebih baik lagi dalam pelayanan terhadap pengunjung</t>
  </si>
  <si>
    <t>2020/09/27 3:25:47 PM GMT+7</t>
  </si>
  <si>
    <t xml:space="preserve">Kedepannya menjadi tempat yang nyaman ,aman dan enak untuk rekreasi dan istirahat pikiran </t>
  </si>
  <si>
    <t>2020/09/27 3:31:58 PM GMT+7</t>
  </si>
  <si>
    <t>2020/09/27 3:33:02 PM GMT+7</t>
  </si>
  <si>
    <t>Di era new normal seperti ini akan lebih baik jika diberikan batasan pengunjung agar tidak terlalu ramai. Pengunjung juga harus mematuhui protokol kesehatan yg diberlakukan</t>
  </si>
  <si>
    <t>2020/09/27 3:33:04 PM GMT+7</t>
  </si>
  <si>
    <t>Jaga teruss kelestarian kebun raya Bogor agar pengunjung nyaman dan aman</t>
  </si>
  <si>
    <t>2020/09/27 3:44:12 PM GMT+7</t>
  </si>
  <si>
    <t>pelajar</t>
  </si>
  <si>
    <t xml:space="preserve">saya belum pernah mengunjungi secara langsung kebun raya bogor tapi dilihat di sosmed saja sudah bagus, jadi pingin kesana </t>
  </si>
  <si>
    <t>2020/09/27 3:54:31 PM GMT+7</t>
  </si>
  <si>
    <t>2020/09/27 3:57:49 PM GMT+7</t>
  </si>
  <si>
    <t>Sangat senang dengan alam yang ada juga menjadi wisata yang favorit bagi kalangan semuanya anak, orang tua ataupun masyarakat</t>
  </si>
  <si>
    <t>2020/09/27 3:58:35 PM GMT+7</t>
  </si>
  <si>
    <t>2020/09/27 4:02:31 PM GMT+7</t>
  </si>
  <si>
    <t>Baik</t>
  </si>
  <si>
    <t>2020/09/27 4:17:08 PM GMT+7</t>
  </si>
  <si>
    <t>2020/09/27 4:25:09 PM GMT+7</t>
  </si>
  <si>
    <t xml:space="preserve">Di era pandemi seperti ini seharusnya Kebun Raya Bogor membatasi pengunjung, misal yang boleh berkunjung hanya orang orang bogor saja. </t>
  </si>
  <si>
    <t>2020/09/27 5:04:03 PM GMT+7</t>
  </si>
  <si>
    <t>CEO di Troliin.com</t>
  </si>
  <si>
    <t>Rawat pohon2 tua, rawat lingkungannya, rawat binatang2 yang ada didalamnya, dan buat sistem yang berkualitas internasional.</t>
  </si>
  <si>
    <t>2020/09/27 5:40:06 PM GMT+7</t>
  </si>
  <si>
    <t>Influencer</t>
  </si>
  <si>
    <t>No alls</t>
  </si>
  <si>
    <t>2020/09/27 6:13:21 PM GMT+7</t>
  </si>
  <si>
    <t>sangat baik</t>
  </si>
  <si>
    <t>2020/09/27 6:24:29 PM GMT+7</t>
  </si>
  <si>
    <t>Semoga pengelola bisa memberikan pelayanan yang lebih baik kedepannya</t>
  </si>
  <si>
    <t>2020/09/27 7:44:18 PM GMT+7</t>
  </si>
  <si>
    <t>Keren</t>
  </si>
  <si>
    <t>2020/09/28 6:49:27 PM GMT+7</t>
  </si>
  <si>
    <t>2020/09/28 6:50:03 PM GMT+7</t>
  </si>
  <si>
    <t>kebun raya harus tetap dilestarikan</t>
  </si>
  <si>
    <t>2020/09/28 6:51:46 PM GMT+7</t>
  </si>
  <si>
    <t xml:space="preserve">Tingkatkan fasilitas pada pelayanan kebun raya Bogor agar meningkatkan kualitas kenyamanan kawasan </t>
  </si>
  <si>
    <t>2020/09/28 6:52:05 PM GMT+7</t>
  </si>
  <si>
    <t>mungkin lebih banyak disediakan wc dan air pam yg siap minum</t>
  </si>
  <si>
    <t>2020/09/28 6:52:14 PM GMT+7</t>
  </si>
  <si>
    <t>Lebih dibuat daya tarik yang merata agar tidak terkesan ramai hanya di satu titik</t>
  </si>
  <si>
    <t>2020/09/28 6:52:15 PM GMT+7</t>
  </si>
  <si>
    <t>Lebih meningkatkan protokol kesehatan kalau perlu di perketat</t>
  </si>
  <si>
    <t>2020/09/28 6:52:18 PM GMT+7</t>
  </si>
  <si>
    <t>Lebih ditingkatkan lagi keamanan dan kebersihan dalam Kebun Raya Bogor</t>
  </si>
  <si>
    <t>2020/09/28 6:52:34 PM GMT+7</t>
  </si>
  <si>
    <t>tetap mengawasi seluruh pengunjung agar taat dengan protokol kesehatan</t>
  </si>
  <si>
    <t>2020/09/28 6:52:56 PM GMT+7</t>
  </si>
  <si>
    <t>Kebun Raya bogor tempat wisata yang bagus untuk dikunjungi.semoga tanaman-tanaman disana tetap terjaga keasriannya</t>
  </si>
  <si>
    <t>2020/09/28 6:53:28 PM GMT+7</t>
  </si>
  <si>
    <t xml:space="preserve">bagus, tingkatkan lagiiii, semngt belajarrr </t>
  </si>
  <si>
    <t>2020/09/28 6:53:46 PM GMT+7</t>
  </si>
  <si>
    <t>Pelajar/mahasiswa</t>
  </si>
  <si>
    <t>Menambah setiap fasilitas yang didasari dengan edukasi nantinya agar setiap kalangan lebih luas untuk mendapatkan pengetahuan, serta memberpaiki fasilitas yang sekiranya akan rusak agat para pengunjung semakin nyaman untuk berkunjung</t>
  </si>
  <si>
    <t>2020/09/28 6:54:08 PM GMT+7</t>
  </si>
  <si>
    <t xml:space="preserve">semoga semua fasilitas krb dapat dirawat dan dijaga dengan baik oleh petugas maupun pengunjung </t>
  </si>
  <si>
    <t>2020/09/28 6:54:19 PM GMT+7</t>
  </si>
  <si>
    <t>Maha dewa</t>
  </si>
  <si>
    <t>Kebun raya bogordiberikan atraksi t-rex dong biar seru, nanti kejar2an sma pengunjung</t>
  </si>
  <si>
    <t>2020/09/28 6:54:30 PM GMT+7</t>
  </si>
  <si>
    <t>Kebun raya Bogor merupakan tempat wisata sekaligus dapat mengedukasi bagi pengunjung, dan semua kalangan usia dapat masuk. Saran bila kebun raya Bogor di buka kembali di masa pandemi ini tolong tetap menjalankan protokol kesehatan dan dijaga ketat oleh pengelola, serta pengunjung harus di batasi</t>
  </si>
  <si>
    <t>2020/09/28 6:54:39 PM GMT+7</t>
  </si>
  <si>
    <t>2020/09/28 6:57:17 PM GMT+7</t>
  </si>
  <si>
    <t>lebih ditingkatkan lagi fasilitas dan sarana prasarana</t>
  </si>
  <si>
    <t>2020/09/28 6:57:35 PM GMT+7</t>
  </si>
  <si>
    <t>Semoga kebun raya bogor lebih baik dari sebelumnya dan tetap terjaga kebersihannya;)</t>
  </si>
  <si>
    <t>2020/09/28 7:01:00 PM GMT+7</t>
  </si>
  <si>
    <t>Semoga cepat bukaa</t>
  </si>
  <si>
    <t>2020/09/28 7:01:38 PM GMT+7</t>
  </si>
  <si>
    <t>2020/09/28 7:02:15 PM GMT+7</t>
  </si>
  <si>
    <t>Lebih menikatkan fasiitas yang ada dan lebih di perketat peraturan protokol</t>
  </si>
  <si>
    <t>2020/09/28 7:03:14 PM GMT+7</t>
  </si>
  <si>
    <t>2020/09/28 7:04:34 PM GMT+7</t>
  </si>
  <si>
    <t>2020/09/28 7:05:34 PM GMT+7</t>
  </si>
  <si>
    <t>Tour and travel</t>
  </si>
  <si>
    <t>Pertahankan dengan apa yang sudah dimiliki oleh KRB salam Pariwisata dri SKP WISATA</t>
  </si>
  <si>
    <t>2020/09/28 7:07:30 PM GMT+7</t>
  </si>
  <si>
    <t>2020/09/28 7:07:52 PM GMT+7</t>
  </si>
  <si>
    <t>Saran untuk merawat pohon pohon yg ukuran nya sudah sangat besar karena sangat berbahaya saat musim hujan</t>
  </si>
  <si>
    <t>2020/09/28 7:08:20 PM GMT+7</t>
  </si>
  <si>
    <t>2020/09/28 7:08:33 PM GMT+7</t>
  </si>
  <si>
    <t>tumbuh-tumbuhan terlengkap di Indonesia.</t>
  </si>
  <si>
    <t>2020/09/28 7:09:25 PM GMT+7</t>
  </si>
  <si>
    <t>Fasilitas fasilitas yang didapatkan oleh pengunjung harus sesuai dengan tiket yang sudah dibayarkan agar pengunjung merasa puas dengan KRB</t>
  </si>
  <si>
    <t>2020/09/28 7:10:14 PM GMT+7</t>
  </si>
  <si>
    <t>2020/09/28 7:10:47 PM GMT+7</t>
  </si>
  <si>
    <t>mahasiswi</t>
  </si>
  <si>
    <t>Semoga wisata kebun raya bogor dapat dikembangkan lebih baik lagi</t>
  </si>
  <si>
    <t>2020/09/28 7:11:07 PM GMT+7</t>
  </si>
  <si>
    <t>2020/09/28 7:11:12 PM GMT+7</t>
  </si>
  <si>
    <t>2020/09/28 7:12:47 PM GMT+7</t>
  </si>
  <si>
    <t>2020/09/28 7:12:55 PM GMT+7</t>
  </si>
  <si>
    <t>lebih banyakin transportasi di dalam kebun raya selain sepeda dan mobil bisa saja dengan sepeda listrik</t>
  </si>
  <si>
    <t>2020/09/28 7:19:10 PM GMT+7</t>
  </si>
  <si>
    <t>Saran dari saya adalah fasilitas fasilitas yang terdapat di KRB sudah cukup baik ya, namun  ada beberapa fasilitas yang harus di perbanyak dan harga sewa juga di kurangi lah, contoh  seperti Spedah harus di perbanyak lalu harga nyewanya jangan terlalu mahal. lalu ada tanaman anggrek, kan ada tanaman angrek yang di dalam ruang dan di luar uang, kalau yang dalam ruangan tu Alhamdullilah aman. tapi kalu yang luar ruangan tu harus benar-benar di jaga dan dirawat dengan baik.Klau bisa petugasnya harus lebih aktif untuk merawatnya  demgan baik agar selalu subur dan mekar, karna angrek yang ada di kebun raya bogor sering ada edication dan bagus buat penilitian...
Pengalaman pernah saya penelitian Tanaman angrek di KRB, dan pada saat tu semua angrek pertumbuhannya kurang baik, kering daunnya dan bunganya juga kurang mekar.. (tanaman anggrek yang luar ruangan)
Selebihnya Meurut saya, kebun raya bogor memang Destinasi wisata Terbaikk dan yang paling nomor 1 di Bogor, Jawa Barat.</t>
  </si>
  <si>
    <t>2020/09/28 7:20:44 PM GMT+7</t>
  </si>
  <si>
    <t>.</t>
  </si>
  <si>
    <t>2020/09/28 7:21:58 PM GMT+7</t>
  </si>
  <si>
    <t>Bikin area piknik plissss</t>
  </si>
  <si>
    <t>2020/09/28 7:24:13 PM GMT+7</t>
  </si>
  <si>
    <t>Penulis</t>
  </si>
  <si>
    <t xml:space="preserve">Semoga Kebun Raya Bogor bisa menjadi tempat wisata sekaligus tempat yang sangat nyaman bagi para tumbuhan dan satwa. </t>
  </si>
  <si>
    <t>2020/09/28 7:24:42 PM GMT+7</t>
  </si>
  <si>
    <t xml:space="preserve">Lebih menambah kursi agar bisa duduk saat sedang berjalan jalan karna kebun raya sangat luas jika tidak naik sepeda atau mobil dan tambahan seperti kantin agar jika haus gamoang mencari minum </t>
  </si>
  <si>
    <t>2020/09/28 7:26:16 PM GMT+7</t>
  </si>
  <si>
    <t>Semoga fasilitas dan kenyamanan kebun raya bogor ditambah dan diperbaiki yang sudah ada</t>
  </si>
  <si>
    <t>2020/09/28 7:28:23 PM GMT+7</t>
  </si>
  <si>
    <t>2020/09/28 7:29:07 PM GMT+7</t>
  </si>
  <si>
    <t>Di rumah</t>
  </si>
  <si>
    <t>2020/09/28 7:31:27 PM GMT+7</t>
  </si>
  <si>
    <t>2020/09/28 7:31:48 PM GMT+7</t>
  </si>
  <si>
    <t>Belum kerja</t>
  </si>
  <si>
    <t>2020/09/28 7:32:09 PM GMT+7</t>
  </si>
  <si>
    <t>lebih diperketat dalam penerapan 3M, karena masih banyak sekali masyarakat yang menganggap 3M ini adalah masalah sepele dan lebih baik dikenakan sanksi bagi pengunjung yang tidak mematuhi penerapan 3M</t>
  </si>
  <si>
    <t>2020/09/28 7:37:37 PM GMT+7</t>
  </si>
  <si>
    <t>KRB membuat pikiran dan suasana hati menjadi tenang</t>
  </si>
  <si>
    <t>2020/09/28 7:38:54 PM GMT+7</t>
  </si>
  <si>
    <t>2020/09/28 7:41:12 PM GMT+7</t>
  </si>
  <si>
    <t>saran saya adalah............</t>
  </si>
  <si>
    <t>2020/09/28 7:43:47 PM GMT+7</t>
  </si>
  <si>
    <t>2020/09/28 7:44:31 PM GMT+7</t>
  </si>
  <si>
    <t>Pertahankan dan kembangkan seluruh unsur wisata di Kebun Raya Bogor</t>
  </si>
  <si>
    <t>2020/09/28 8:04:06 PM GMT+7</t>
  </si>
  <si>
    <t>Pengusaha/bisnis</t>
  </si>
  <si>
    <t>Tolong tambahkan fasilitas baru yang unik dan dapat menarik perhatian pengunjung</t>
  </si>
  <si>
    <t>2020/09/28 8:27:36 PM GMT+7</t>
  </si>
  <si>
    <t>Untuk istana Bogor kalo bisa tidak terlalu dibatasi untuk pengunjung</t>
  </si>
  <si>
    <t>2020/09/28 8:37:51 PM GMT+7</t>
  </si>
  <si>
    <t>2020/09/28 9:00:02 PM GMT+7</t>
  </si>
  <si>
    <t>2020/09/28 9:11:37 PM GMT+7</t>
  </si>
  <si>
    <t>2020/09/28 10:17:49 PM GMT+7</t>
  </si>
  <si>
    <t>2020/09/29 3:16:04 PM GMT+7</t>
  </si>
  <si>
    <t>2020/09/29 3:43:32 PM GMT+7</t>
  </si>
  <si>
    <t>Alangkah lebih baik lebih di kembangkan lagi secara aktif untuk dijadikan tempat yang benar benar terlihat seperti tempat wisata yang memiliki ikonik</t>
  </si>
  <si>
    <t>2020/09/29 5:49:00 PM GMT+7</t>
  </si>
  <si>
    <t>2020/09/29 5:49:22 PM GMT+7</t>
  </si>
  <si>
    <t>jangan buka dulu deh kondisinya masi gini</t>
  </si>
  <si>
    <t>2020/09/29 5:50:37 PM GMT+7</t>
  </si>
  <si>
    <t>Bagus</t>
  </si>
  <si>
    <t>2020/09/29 5:51:42 PM GMT+7</t>
  </si>
  <si>
    <t>INTINYA KEBUN RAYA SELALU JADI TEMPAT WISATA PALING PENGEN DIKUNJUNGIN TERUS UDH ITU AJA. SEMOGA KEDEPANNYA BAKAL ADA PERKEMBANGAN LEBIH BAIK LAGI YAA WAHAI KEBUN RAYAKU!</t>
  </si>
  <si>
    <t>2020/09/29 5:52:10 PM GMT+7</t>
  </si>
  <si>
    <t>semoga KRBdapat lebih baik kedepanya</t>
  </si>
  <si>
    <t>2020/09/29 5:52:28 PM GMT+7</t>
  </si>
  <si>
    <t>Lebih nyaman dan lebih baik lagi</t>
  </si>
  <si>
    <t>2020/09/29 5:52:50 PM GMT+7</t>
  </si>
  <si>
    <t>2020/09/29 5:54:40 PM GMT+7</t>
  </si>
  <si>
    <t>Saya bukan domisili Bogor dan saya bahkan tidak tahu tentang kebun raya Bogor,  saya maba di IPB, tetapi untuk poin yang sifatnya positif saya mendukung.</t>
  </si>
  <si>
    <t>2020/09/29 5:55:18 PM GMT+7</t>
  </si>
  <si>
    <t>sediain kendaraan keliling juga tapi gratis :)</t>
  </si>
  <si>
    <t>2020/09/29 5:56:27 PM GMT+7</t>
  </si>
  <si>
    <t>2020/09/29 5:59:53 PM GMT+7</t>
  </si>
  <si>
    <t>Good nice</t>
  </si>
  <si>
    <t>2020/09/29 6:00:04 PM GMT+7</t>
  </si>
  <si>
    <t>Perlu diadakannya sosialisasi bagaimana cara masyarakat agar bisa tetap berekreasi di kebun raya bogor dengan kententuan yang harus di penuhi di masa pandemi seperti ini</t>
  </si>
  <si>
    <t>2020/09/29 6:00:32 PM GMT+7</t>
  </si>
  <si>
    <t>2020/09/29 6:00:55 PM GMT+7</t>
  </si>
  <si>
    <t>2020/09/29 6:02:24 PM GMT+7</t>
  </si>
  <si>
    <t>Kebun raya Bogor termasuk kebun raya yang sangat menarik untuk dikunjungi karena keindahan tempatnya.</t>
  </si>
  <si>
    <t>2020/09/29 6:04:19 PM GMT+7</t>
  </si>
  <si>
    <t>Semoga kebun raya makin mantap</t>
  </si>
  <si>
    <t>2020/09/29 6:05:43 PM GMT+7</t>
  </si>
  <si>
    <t xml:space="preserve">Seharusnya di kebun raya bogor kita diberi pemandu agar lebih puas dan banyak ilmu yang kita dapatkan </t>
  </si>
  <si>
    <t>2020/09/29 6:05:56 PM GMT+7</t>
  </si>
  <si>
    <t>Sejauh ini kebun raya bogor merupakan destinasi yang tepat untuk self healing dari hiruk pikuk kota. Sarannya semua sudah cukup baik semoga bisa ditingkatkan atau dipertahankan</t>
  </si>
  <si>
    <t>2020/09/29 6:06:04 PM GMT+7</t>
  </si>
  <si>
    <t>Pns</t>
  </si>
  <si>
    <t>Mungkin disediakan pemandu wisata agar kita tau apa saja tumbuhan yang ada di krb</t>
  </si>
  <si>
    <t>2020/09/29 6:06:55 PM GMT+7</t>
  </si>
  <si>
    <t>2020/09/29 6:08:45 PM GMT+7</t>
  </si>
  <si>
    <t>Semoga Kebun Raya Bogor tetap menjadi daya tari utama wisata alam di dalam kota</t>
  </si>
  <si>
    <t>2020/09/29 6:10:23 PM GMT+7</t>
  </si>
  <si>
    <t>2020/09/29 6:11:28 PM GMT+7</t>
  </si>
  <si>
    <t>Harganya harus terjangkau dengan kantong pelajar, kasian yang jauh-jauh dari luar kota bogor</t>
  </si>
  <si>
    <t>2020/09/29 6:12:01 PM GMT+7</t>
  </si>
  <si>
    <t>Semoga kebun raya Bogor semakin cantik</t>
  </si>
  <si>
    <t>2020/09/29 6:17:27 PM GMT+7</t>
  </si>
  <si>
    <t>Tingkatkan lagi yaa tanggung jawab kebersiha serta pelayanan berikan yang lebih baik</t>
  </si>
  <si>
    <t>2020/09/29 6:18:07 PM GMT+7</t>
  </si>
  <si>
    <t xml:space="preserve">Kebun raya bogor memang perlu perawatan untuk itu maka dianjurkan bagi setiap pengunjung untuk membayar tiket masuk, perbatasan jumlah pengunjung jg perlu karna pandemi ini. </t>
  </si>
  <si>
    <t>2020/09/29 6:22:10 PM GMT+7</t>
  </si>
  <si>
    <t>Kebun raya Bogor udah central bgt jadi mudah buat kesana tuh</t>
  </si>
  <si>
    <t>2020/09/29 6:23:23 PM GMT+7</t>
  </si>
  <si>
    <t>Belum bekerja</t>
  </si>
  <si>
    <t>2020/09/29 6:25:05 PM GMT+7</t>
  </si>
  <si>
    <t>2020/09/29 6:25:44 PM GMT+7</t>
  </si>
  <si>
    <t>Bagus dalam menghadapi normal baru dan saran yang diberikan berikan lebih ketat terhadap protokol kesehatan</t>
  </si>
  <si>
    <t>2020/09/29 6:26:06 PM GMT+7</t>
  </si>
  <si>
    <t>2020/09/29 6:26:18 PM GMT+7</t>
  </si>
  <si>
    <t>Tetap utamakan kesehatan, dan wajib mengginakan protokol kesehatan.</t>
  </si>
  <si>
    <t>2020/09/29 6:26:50 PM GMT+7</t>
  </si>
  <si>
    <t>Lebih di jaga keasrian tanamannya</t>
  </si>
  <si>
    <t>2020/09/29 6:27:05 PM GMT+7</t>
  </si>
  <si>
    <t>2020/09/29 6:27:33 PM GMT+7</t>
  </si>
  <si>
    <t>-</t>
  </si>
  <si>
    <t>2020/09/29 6:28:46 PM GMT+7</t>
  </si>
  <si>
    <t>Maaf, saya sebenarnya belum pernah ke kebun raya. Tapi saya setuju sama semua isian yang ada dalam kuisioner</t>
  </si>
  <si>
    <t>2020/09/29 6:31:47 PM GMT+7</t>
  </si>
  <si>
    <t>Lebih ditingkatkan lagi pelayanan publik nya, khususnya dalam penerapan protokol kesehatan</t>
  </si>
  <si>
    <t>2020/09/29 6:32:00 PM GMT+7</t>
  </si>
  <si>
    <t>bagus n keren</t>
  </si>
  <si>
    <t>2020/09/29 6:34:06 PM GMT+7</t>
  </si>
  <si>
    <t>Pengusaha</t>
  </si>
  <si>
    <t>2020/09/29 6:36:48 PM GMT+7</t>
  </si>
  <si>
    <t>2020/09/29 6:37:54 PM GMT+7</t>
  </si>
  <si>
    <t>Siswa</t>
  </si>
  <si>
    <t>2020/09/29 6:40:23 PM GMT+7</t>
  </si>
  <si>
    <t>Luar biasa</t>
  </si>
  <si>
    <t>2020/09/29 6:43:00 PM GMT+7</t>
  </si>
  <si>
    <t>Sukses selalu Kebun Raya Bogor</t>
  </si>
  <si>
    <t>2020/09/29 6:48:40 PM GMT+7</t>
  </si>
  <si>
    <t>2020/09/29 6:49:15 PM GMT+7</t>
  </si>
  <si>
    <t>2020/09/29 6:52:45 PM GMT+7</t>
  </si>
  <si>
    <t>Semoga bisa memberi kenyamanan</t>
  </si>
  <si>
    <t>2020/09/29 6:54:01 PM GMT+7</t>
  </si>
  <si>
    <t>2020/09/29 6:58:16 PM GMT+7</t>
  </si>
  <si>
    <t>2020/09/29 7:02:41 PM GMT+7</t>
  </si>
  <si>
    <t>2020/09/29 7:05:57 PM GMT+7</t>
  </si>
  <si>
    <t>Semoga lebih baik lagi kedepannya</t>
  </si>
  <si>
    <t>2020/09/29 7:07:27 PM GMT+7</t>
  </si>
  <si>
    <t>2020/09/29 7:35:19 PM GMT+7</t>
  </si>
  <si>
    <t>2020/09/29 7:35:47 PM GMT+7</t>
  </si>
  <si>
    <t>2020/09/29 7:53:27 PM GMT+7</t>
  </si>
  <si>
    <t>Kota Bogor adalah Kota ter-nyaman dengan keindahan alamnya, semoga tetap menjaga dan mensejahterakan tempat wisata.</t>
  </si>
  <si>
    <t>2020/09/29 8:32:49 PM GMT+7</t>
  </si>
  <si>
    <t>2020/09/29 8:40:29 PM GMT+7</t>
  </si>
  <si>
    <t>Wirausahawan</t>
  </si>
  <si>
    <t>2020/09/29 9:04:30 PM GMT+7</t>
  </si>
  <si>
    <t>menurut saya parkirannya lebih dirapihkan dan semoga ga macet lgggg</t>
  </si>
  <si>
    <t>2020/09/29 9:21:41 PM GMT+7</t>
  </si>
  <si>
    <t>Semoga kedepannya kebun raya bogor yang baik bisa menjadi lebih baik lagi dari segi pelayanan dan lainnyaðŸ™ðŸ»</t>
  </si>
  <si>
    <t>2020/09/29 9:29:48 PM GMT+7</t>
  </si>
  <si>
    <t>Dapat mengembangkan fasilitas-fasilitas yang ada dan meningkatkan keamanan kebun raya Bogor.</t>
  </si>
  <si>
    <t>2020/09/29 9:52:38 PM GMT+7</t>
  </si>
  <si>
    <t>Dikarena Kebun Raya Bogor merupakan objek wisata yang sangat banyak diminati, saran saya adalah lebih memperketat protokol kesehatan dan batasan pengunjung agar tetap kondusif dan aman</t>
  </si>
  <si>
    <t>2020/09/29 10:28:33 PM GMT+7</t>
  </si>
  <si>
    <t>Tetap patuhi protokol kesehatan dan jaga kesehatan buat kita semua agar badai ini segera berlalu.</t>
  </si>
  <si>
    <t>2020/09/30 12:28:31 AM GMT+7</t>
  </si>
  <si>
    <t>2020/09/30 12:29:56 AM GMT+7</t>
  </si>
  <si>
    <t>2020/09/30 12:30:50 AM GMT+7</t>
  </si>
  <si>
    <t>2020/09/30 12:31:59 AM GMT+7</t>
  </si>
  <si>
    <t>2020/09/30 12:32:57 AM GMT+7</t>
  </si>
  <si>
    <t>Wiraswasta</t>
  </si>
  <si>
    <t>2020/09/30 12:33:42 AM GMT+7</t>
  </si>
  <si>
    <t>2020/09/30 12:34:28 AM GMT+7</t>
  </si>
  <si>
    <t>2020/09/30 12:35:20 AM GMT+7</t>
  </si>
  <si>
    <t>2020/09/30 12:36:07 AM GMT+7</t>
  </si>
  <si>
    <t>2020/09/30 12:36:52 AM GMT+7</t>
  </si>
  <si>
    <t>2020/09/30 12:37:53 AM GMT+7</t>
  </si>
  <si>
    <t>Pegawai Swasta</t>
  </si>
  <si>
    <t>2020/09/30 12:38:47 AM GMT+7</t>
  </si>
  <si>
    <t>Kasir</t>
  </si>
  <si>
    <t>2020/09/30 12:39:28 AM GMT+7</t>
  </si>
  <si>
    <t>2020/09/30 12:40:39 AM GMT+7</t>
  </si>
  <si>
    <t>BUMN</t>
  </si>
  <si>
    <t>Sebaiknya KRB memperbanyak fasilitas dan sarana bagi anak anakkecil</t>
  </si>
  <si>
    <t>2020/09/30 12:41:25 AM GMT+7</t>
  </si>
  <si>
    <t>2020/09/30 12:42:08 AM GMT+7</t>
  </si>
  <si>
    <t>2020/09/30 12:42:53 AM GMT+7</t>
  </si>
  <si>
    <t>2020/09/30 12:43:36 AM GMT+7</t>
  </si>
  <si>
    <t>2020/09/30 12:44:28 AM GMT+7</t>
  </si>
  <si>
    <t>karyawan swasta</t>
  </si>
  <si>
    <t>2020/09/30 12:45:11 AM GMT+7</t>
  </si>
  <si>
    <t>2020/09/30 12:45:57 AM GMT+7</t>
  </si>
  <si>
    <t>2020/09/30 12:46:52 AM GMT+7</t>
  </si>
  <si>
    <t>2020/09/30 12:47:40 AM GMT+7</t>
  </si>
  <si>
    <t>2020/09/30 12:48:20 AM GMT+7</t>
  </si>
  <si>
    <t>swasta</t>
  </si>
  <si>
    <t>2020/09/30 12:48:59 AM GMT+7</t>
  </si>
  <si>
    <t>2020/09/30 12:49:51 AM GMT+7</t>
  </si>
  <si>
    <t>2020/09/30 12:50:44 AM GMT+7</t>
  </si>
  <si>
    <t>2020/09/30 12:51:38 AM GMT+7</t>
  </si>
  <si>
    <t xml:space="preserve">Seharusnya ada tema taman baru di KRB </t>
  </si>
  <si>
    <t>2020/09/30 12:52:42 AM GMT+7</t>
  </si>
  <si>
    <t xml:space="preserve">Seharusnya pihak pengelola lebih tegas dalam protokol kesehatan ketika di dalam KRB
</t>
  </si>
  <si>
    <t>2020/09/30 12:53:32 AM GMT+7</t>
  </si>
  <si>
    <t>2020/09/30 12:54:24 AM GMT+7</t>
  </si>
  <si>
    <t>Karyawan</t>
  </si>
  <si>
    <t>2020/09/30 12:55:32 AM GMT+7</t>
  </si>
  <si>
    <t>PNS</t>
  </si>
  <si>
    <t>Peerlu memperbarui daya tarik wisata yang dapat memikat pengunjung</t>
  </si>
  <si>
    <t>2020/09/30 12:56:18 AM GMT+7</t>
  </si>
  <si>
    <t>2020/09/30 12:57:01 AM GMT+7</t>
  </si>
  <si>
    <t>2020/09/30 12:57:58 AM GMT+7</t>
  </si>
  <si>
    <t>Harga tiket perlu dipertimbangkan</t>
  </si>
  <si>
    <t>2020/09/30 12:58:38 AM GMT+7</t>
  </si>
  <si>
    <t>2020/09/30 12:59:18 AM GMT+7</t>
  </si>
  <si>
    <t>2020/09/30 1:00:03 AM GMT+7</t>
  </si>
  <si>
    <t>2020/09/30 1:00:45 AM GMT+7</t>
  </si>
  <si>
    <t>2020/09/30 1:01:28 AM GMT+7</t>
  </si>
  <si>
    <t>2020/09/30 1:02:22 AM GMT+7</t>
  </si>
  <si>
    <t>Pembatasan pengunjung agar memberi dampak baik pada lingkungan sekitar KRB</t>
  </si>
  <si>
    <t>2020/09/30 1:03:03 AM GMT+7</t>
  </si>
  <si>
    <t>2020/09/30 1:03:37 AM GMT+7</t>
  </si>
  <si>
    <t>2020/09/30 1:04:20 AM GMT+7</t>
  </si>
  <si>
    <t>2020/09/30 1:04:53 AM GMT+7</t>
  </si>
  <si>
    <t>2020/09/30 1:05:40 AM GMT+7</t>
  </si>
  <si>
    <t>2020/09/30 1:06:23 AM GMT+7</t>
  </si>
  <si>
    <t>2020/09/30 1:06:59 AM GMT+7</t>
  </si>
  <si>
    <t>2020/09/30 7:30:44 AM GMT+7</t>
  </si>
  <si>
    <t>2020/09/30 8:37:01 AM GMT+7</t>
  </si>
  <si>
    <t>2020/09/30 9:02:13 AM GMT+7</t>
  </si>
  <si>
    <t>2020/09/30 9:49:02 AM GMT+7</t>
  </si>
  <si>
    <t>I love kebun raya Bogor</t>
  </si>
  <si>
    <t>2020/09/30 10:23:39 AM GMT+7</t>
  </si>
  <si>
    <t>2020/09/30 12:24:11 PM GMT+7</t>
  </si>
  <si>
    <t>2020/10/16 5:22:12 PM GMT+7</t>
  </si>
  <si>
    <t xml:space="preserve">Wanita </t>
  </si>
  <si>
    <t>Karakteristik Pengunjung</t>
  </si>
  <si>
    <t>Jenis Kelamin</t>
  </si>
  <si>
    <t>Kota Bogor</t>
  </si>
  <si>
    <t>Sudahkah ke KRB selama pandemi?</t>
  </si>
  <si>
    <t>sudah 1x</t>
  </si>
  <si>
    <t>belum</t>
  </si>
  <si>
    <t>Usia</t>
  </si>
  <si>
    <t>17-25</t>
  </si>
  <si>
    <t>26-34</t>
  </si>
  <si>
    <t>35-43</t>
  </si>
  <si>
    <t>44-52</t>
  </si>
  <si>
    <t>Domisili</t>
  </si>
  <si>
    <t>Luar Kota Bogor</t>
  </si>
  <si>
    <t>Kondisi Demografi</t>
  </si>
  <si>
    <t>Jumlah</t>
  </si>
  <si>
    <t>Persentase</t>
  </si>
  <si>
    <t>Karyawan PNS/ BUMN</t>
  </si>
  <si>
    <t>Karyawan Swasta</t>
  </si>
  <si>
    <t>Ibu Rumah Tangga</t>
  </si>
  <si>
    <t>Pekerjaan</t>
  </si>
  <si>
    <t>I</t>
  </si>
  <si>
    <t>sosialisasi lebih masif</t>
  </si>
  <si>
    <t>II</t>
  </si>
  <si>
    <t>pengelolaan lebih baik daripada sebelumnya</t>
  </si>
  <si>
    <t>sarana dan prasarana terawat</t>
  </si>
  <si>
    <t>kebersihan terjaga</t>
  </si>
  <si>
    <t>IIII</t>
  </si>
  <si>
    <t>edukasi flora dan fauna</t>
  </si>
  <si>
    <t>nyaman untuk keluarga</t>
  </si>
  <si>
    <t>kurang rindang pada spot tertentu</t>
  </si>
  <si>
    <t>pengelolaan sesuai protokol COVID-19</t>
  </si>
  <si>
    <t>III</t>
  </si>
  <si>
    <t>tempat rekreasi yang aman</t>
  </si>
  <si>
    <r>
      <t xml:space="preserve">ramai saat </t>
    </r>
    <r>
      <rPr>
        <i/>
        <sz val="11"/>
        <color theme="1"/>
        <rFont val="Calibri"/>
        <family val="2"/>
        <scheme val="minor"/>
      </rPr>
      <t>weekend</t>
    </r>
    <r>
      <rPr>
        <sz val="11"/>
        <color theme="1"/>
        <rFont val="Calibri"/>
        <family val="2"/>
        <scheme val="minor"/>
      </rPr>
      <t>sehingga protokol COVID-19 tidak terpenuhi</t>
    </r>
  </si>
  <si>
    <t>tempat wisata semua kalangan masyarakat</t>
  </si>
  <si>
    <t>IIIII</t>
  </si>
  <si>
    <t>keren</t>
  </si>
  <si>
    <t>KRB harus tetap dilestarikan</t>
  </si>
  <si>
    <t>tingkatkan daya tarik agar merata di semua spot</t>
  </si>
  <si>
    <t>perbaikan sarana yang rusak</t>
  </si>
  <si>
    <t>tambahan atraksi supaya seru</t>
  </si>
  <si>
    <t>IIIIIII</t>
  </si>
  <si>
    <t>IIIIIIII</t>
  </si>
  <si>
    <t>perawatan pohon yang umurnya sudah tua</t>
  </si>
  <si>
    <t>koleksi flora lengkap</t>
  </si>
  <si>
    <t>semoga harga tiket masuk lebih murah</t>
  </si>
  <si>
    <t>harga wahana keliling mahal</t>
  </si>
  <si>
    <t>konservasi tumbuhan</t>
  </si>
  <si>
    <t>tambahan fasilitas (spot menarik, toilet, 
tempat duduk, bermain anak, kantin, sepeda listrik, ramah lansia, air siap minum)</t>
  </si>
  <si>
    <t>menenangkan hati dan pikiran</t>
  </si>
  <si>
    <t>dekat istana Bogor</t>
  </si>
  <si>
    <t>IIIIIIIIII</t>
  </si>
  <si>
    <t>sangat bagus</t>
  </si>
  <si>
    <t>pemandangan indah</t>
  </si>
  <si>
    <t>perlu pemandu wisata</t>
  </si>
  <si>
    <t xml:space="preserve">mudah diakses </t>
  </si>
  <si>
    <t>IIIIIIIIIII</t>
  </si>
  <si>
    <t>IIIIIIIIIIIII</t>
  </si>
  <si>
    <t>dekat istana Bogor dan ikonik</t>
  </si>
  <si>
    <t>mudah diakses namun macet</t>
  </si>
  <si>
    <t>tambahan fasilitas (spot menarik, toilet, 
tempat duduk, parkir lebih rapih, area bermain anak, kantin, sepeda listrik, tema baru, ramah lansia, air siap minum)</t>
  </si>
  <si>
    <t>IIIIIIIIIIIIII</t>
  </si>
  <si>
    <t>IIIIIIIIIIIIIIII</t>
  </si>
  <si>
    <t xml:space="preserve">(spot menarik, toilet, </t>
  </si>
  <si>
    <t>tempat duduk, parkir lebih rapih, area bermain anak, kantin, sepeda listrik, tema baru, ramah lansia, air siap minum)</t>
  </si>
  <si>
    <t>Urutan</t>
  </si>
  <si>
    <t>Masukan dan saran perbaikan</t>
  </si>
  <si>
    <t>Ranking</t>
  </si>
  <si>
    <t xml:space="preserve">Perlu tambahan fasilitas </t>
  </si>
  <si>
    <t>Pengelolaan sudah sesuai protokol COVID-19</t>
  </si>
  <si>
    <t>Pengelolaan lebih baik daripada sebelumnya</t>
  </si>
  <si>
    <t>Sangat bagus</t>
  </si>
  <si>
    <t>Sarana dan prasarana terawat</t>
  </si>
  <si>
    <t>Kebersihan terjaga</t>
  </si>
  <si>
    <t>Menenangkan hati dan pikiran</t>
  </si>
  <si>
    <t>Pemandangan indah</t>
  </si>
  <si>
    <t xml:space="preserve">Edukasi dan koleksi flora </t>
  </si>
  <si>
    <t>Tempat wisata semua kalangan masyarakat</t>
  </si>
  <si>
    <t>Semoga harga tiket masuk lebih murah</t>
  </si>
  <si>
    <t>Ikon kota Bogor yang dekat istana Bogor</t>
  </si>
  <si>
    <t>Sosialisasi lebih masif</t>
  </si>
  <si>
    <t>Perbaikan sarana yang rusak</t>
  </si>
  <si>
    <t>Harga wahana keliling mahal</t>
  </si>
  <si>
    <t>Mudah diakses namun macet</t>
  </si>
  <si>
    <t>Harga Tiket</t>
  </si>
  <si>
    <t>f</t>
  </si>
  <si>
    <t>STS</t>
  </si>
  <si>
    <t>TS</t>
  </si>
  <si>
    <t>S</t>
  </si>
  <si>
    <t>CS</t>
  </si>
  <si>
    <t>SS</t>
  </si>
  <si>
    <t>likert</t>
  </si>
  <si>
    <t>bobot</t>
  </si>
  <si>
    <t>mean</t>
  </si>
  <si>
    <t>Harga tiket di Kebun Raya Bogor terjangkau dibandingakan objek wisata lain di Bogor di era menuju kebiasaaan baru</t>
  </si>
  <si>
    <r>
      <t xml:space="preserve">Korelasi perubahan harga tiket dengan komunikasi terhadap pengunjung pada masa AKB dan </t>
    </r>
    <r>
      <rPr>
        <i/>
        <sz val="11"/>
        <color theme="1"/>
        <rFont val="Calibri"/>
        <family val="2"/>
        <scheme val="minor"/>
      </rPr>
      <t>maintenance</t>
    </r>
    <r>
      <rPr>
        <sz val="11"/>
        <color theme="1"/>
        <rFont val="Calibri"/>
        <family val="2"/>
        <scheme val="minor"/>
      </rPr>
      <t xml:space="preserve"> fasilitas di KRB</t>
    </r>
  </si>
  <si>
    <t>Harga tiket KRB lebih terjangkau dibandingkan obyek wisata lainnya</t>
  </si>
  <si>
    <t>KRB dalam masa AKB</t>
  </si>
  <si>
    <t>Korelasi kepatuhan KRB dengan protokol, fasilitas memadai dan pembatasan pengunjung saat AKB</t>
  </si>
  <si>
    <t>KRB adalah wisata unggulan saat AKB</t>
  </si>
  <si>
    <t xml:space="preserve">Preferensi pengunjung terhadap fasilitas </t>
  </si>
  <si>
    <t>Kebersihan dan keasrian</t>
  </si>
  <si>
    <t>Akses menuju KRB</t>
  </si>
  <si>
    <t xml:space="preserve">Area penitipan kendaraan </t>
  </si>
  <si>
    <t>Fasilitas yang memiliki daya tarik</t>
  </si>
  <si>
    <t>Persepsi kenyamanan pengunjung</t>
  </si>
  <si>
    <t>Persepsi KRB merupakan obyek wisata semua kalangan</t>
  </si>
  <si>
    <t>Korelasi kenyamanan terhadap fasilitas dengan kepuasan yang terpenuhi selama berwisata dan keinginan untuk datang kembali</t>
  </si>
  <si>
    <t>Daya tarik lainnya</t>
  </si>
  <si>
    <t xml:space="preserve">Area parkir aman </t>
  </si>
  <si>
    <t>Akses kendaraan mudah</t>
  </si>
  <si>
    <t>Aktivitas</t>
  </si>
  <si>
    <t>Aktivitas Fisik</t>
  </si>
  <si>
    <t>2. Bersepeda</t>
  </si>
  <si>
    <t>Kesehatan Mental</t>
  </si>
  <si>
    <t xml:space="preserve">2. Relaksasi </t>
  </si>
  <si>
    <t xml:space="preserve">1. Refreshing </t>
  </si>
  <si>
    <t>Interaksi Sosial</t>
  </si>
  <si>
    <t>Lainnya</t>
  </si>
  <si>
    <t>1. Nongkrong</t>
  </si>
  <si>
    <t>2. Berkumpul dengan teman/ keluarga/ kolega</t>
  </si>
  <si>
    <t>1. Belajar/ Meneliti</t>
  </si>
  <si>
    <t>2. Mampir/ Sekedar lewat</t>
  </si>
  <si>
    <t>3. Beribadah (ada masjid dan musholla di KRB)</t>
  </si>
  <si>
    <t>4. Swafoto/ Foto keperluan masing-masing</t>
  </si>
  <si>
    <t>5. Menikmati hobi</t>
  </si>
  <si>
    <t>1. Jogging/ Berlari/ Jalan santai</t>
  </si>
  <si>
    <t>Jumlah responden</t>
  </si>
  <si>
    <t xml:space="preserve">Standar Pelayanan KRB </t>
  </si>
  <si>
    <t xml:space="preserve">Kesesuaian </t>
  </si>
  <si>
    <t>No</t>
  </si>
  <si>
    <r>
      <rPr>
        <i/>
        <sz val="11"/>
        <color theme="1"/>
        <rFont val="Calibri"/>
        <family val="2"/>
        <scheme val="minor"/>
      </rPr>
      <t>Venue rent</t>
    </r>
    <r>
      <rPr>
        <sz val="11"/>
        <color theme="1"/>
        <rFont val="Calibri"/>
        <family val="2"/>
        <scheme val="minor"/>
      </rPr>
      <t xml:space="preserve"> dibatasi 50 orang per paket, atau setengah dari 
keseluruhan kapasitas ruangan</t>
    </r>
  </si>
  <si>
    <t xml:space="preserve">Area penjualan tanaman atau produk lainnya dibatasi hanya 
boleh 30 orang yang masuk </t>
  </si>
  <si>
    <t xml:space="preserve">SKB Mendikbud dan Menparekraf No 02/ KB/ 2020 dan No KB/ 1/ UM.04.00/M-K/2020 tentang Panduan Teknis Pencegahan dan Pengendalian 
COVID-19 di bidang Kebudayaan dan Ekonomi Kreatif Dalam Masa Penetapan Kedaruratan Kesehatan Masyarakat COVID-19 </t>
  </si>
  <si>
    <t xml:space="preserve">Keputusan Menteri Kesehatan No HK.01.07/MENKES/328/2020 tentang Panduan Pencegahan dan Pengendalian COVID-19 di Tempat Kerja 
Perkantoran dan Industri dalam Mendukung Keberlangsungan Usaha pada Situasi Pandemi </t>
  </si>
  <si>
    <t xml:space="preserve">Keputusan Menteri Kesehatan No HK.01.07/MENKES/382/2020 tentang Protokol Kesehatan Bagi Masyarakat di Tempat dan Fasilitas Umum dalam
Rangka Pencegahan dan Pengendalian COVID-19 </t>
  </si>
  <si>
    <t xml:space="preserve">Kewajiban bagi pekerja dan pengunjung menggunakan 
masker </t>
  </si>
  <si>
    <r>
      <t xml:space="preserve">Masker dan </t>
    </r>
    <r>
      <rPr>
        <i/>
        <sz val="11"/>
        <color theme="1"/>
        <rFont val="Calibri"/>
        <family val="2"/>
        <scheme val="minor"/>
      </rPr>
      <t>hand sanitizer</t>
    </r>
    <r>
      <rPr>
        <sz val="11"/>
        <color theme="1"/>
        <rFont val="Calibri"/>
        <family val="2"/>
        <scheme val="minor"/>
      </rPr>
      <t xml:space="preserve"> oleh masing-masing pengunjung 
dan karyawan</t>
    </r>
  </si>
  <si>
    <t>Pembersihan dan desinfeksi secara berkala pada area publik dan area kerja</t>
  </si>
  <si>
    <t xml:space="preserve">Penyediaan tempat sampah khusus untuk membuang APD 
yang telah digunakan </t>
  </si>
  <si>
    <r>
      <t>Pengunjung wajib membersihkan tangan saat memasuki dan melakukan transaksi di area tertentu (</t>
    </r>
    <r>
      <rPr>
        <i/>
        <sz val="11"/>
        <color theme="1"/>
        <rFont val="Calibri"/>
        <family val="2"/>
        <scheme val="minor"/>
      </rPr>
      <t>visitor center, olive store</t>
    </r>
    <r>
      <rPr>
        <sz val="11"/>
        <color theme="1"/>
        <rFont val="Calibri"/>
        <family val="2"/>
        <scheme val="minor"/>
      </rPr>
      <t xml:space="preserve">, </t>
    </r>
    <r>
      <rPr>
        <i/>
        <sz val="11"/>
        <color theme="1"/>
        <rFont val="Calibri"/>
        <family val="2"/>
        <scheme val="minor"/>
      </rPr>
      <t>café</t>
    </r>
    <r>
      <rPr>
        <sz val="11"/>
        <color theme="1"/>
        <rFont val="Calibri"/>
        <family val="2"/>
        <scheme val="minor"/>
      </rPr>
      <t xml:space="preserve"> rafflesia), terdapatnya prosedur antrian </t>
    </r>
  </si>
  <si>
    <t>Antrian dan jarak harus terjaga, pengaturan jumlah kursi dan 
jarak tempat duduk di area publik</t>
  </si>
  <si>
    <t>Pembatasan jaga jarak minimal satu meter, pemberian tanda 
khusus</t>
  </si>
  <si>
    <t xml:space="preserve">Menyediakan ruangan khusus yang diperuntukkan bagi 
pekerja/ pengunjung yang memiliki gejala demam, batuk/ 
pilek, dan atau sesak napas sebelum dirujuk ke fasilitas 
layanan setempat </t>
  </si>
  <si>
    <t xml:space="preserve">Menentukan jalur, memberi tanda, rambu-rambu atau petunjuk yang dilalui pengunjung dan menentukan tempat-
tempat istirahat </t>
  </si>
  <si>
    <t xml:space="preserve">Tur edukasi dan panduan masih mungkin dilakukan jika jarak 
aman antara peserta dan petugas dapat diterapkan dengan 
baik. Slot waktu spesifik disiapkan untuk kunjungan kelompok
dan batasi jumlahnya. </t>
  </si>
  <si>
    <t>Pembukaan area komersial (café, toko) mengacu pada 
peraturan daerah setempat</t>
  </si>
  <si>
    <t xml:space="preserve">Memasang media informasi untuk mengingatkan pekerja dan pengunjung agar mengikuti ketentuan protokol kesehatan </t>
  </si>
  <si>
    <r>
      <t xml:space="preserve">Menggunakan pembatas/ partisi di meja atau </t>
    </r>
    <r>
      <rPr>
        <i/>
        <sz val="11"/>
        <color theme="1"/>
        <rFont val="Calibri"/>
        <family val="2"/>
        <scheme val="minor"/>
      </rPr>
      <t>counter</t>
    </r>
    <r>
      <rPr>
        <sz val="11"/>
        <color theme="1"/>
        <rFont val="Calibri"/>
        <family val="2"/>
        <scheme val="minor"/>
      </rPr>
      <t xml:space="preserve"> sebagai perlindungan tambahan bagi pekerja</t>
    </r>
  </si>
  <si>
    <t>Menggunakan sistem pemesanan tiket secara daring, telepon atau surel. Penjualan tiket sebaiknya secara daring sehingga pengunjung dapat melakukan pemindaian mandiri di pintu 
masuk</t>
  </si>
  <si>
    <t>Penyediaan fasilitas cuci tangan memakai sabun yang 
memadai dan mudah diakses oleh pekerja dan pengunjung
sesuai standar serta memberikan petunjuk lokasi sarana 
cuci tangan jika diperlukan, terdapat prosedur antrian</t>
  </si>
  <si>
    <r>
      <t xml:space="preserve">Tersedianya media informasi untuk mengingatkan pekerja
dan pengunjung terkait protokol kesehatan, termasuk 
menyampaikan informasi protokol tersebut di </t>
    </r>
    <r>
      <rPr>
        <i/>
        <sz val="11"/>
        <color theme="1"/>
        <rFont val="Calibri"/>
        <family val="2"/>
        <scheme val="minor"/>
      </rPr>
      <t>website</t>
    </r>
    <r>
      <rPr>
        <sz val="11"/>
        <color theme="1"/>
        <rFont val="Calibri"/>
        <family val="2"/>
        <scheme val="minor"/>
      </rPr>
      <t xml:space="preserve"> 
resmi </t>
    </r>
  </si>
  <si>
    <r>
      <t xml:space="preserve">Failitas partisi tersedia di area </t>
    </r>
    <r>
      <rPr>
        <i/>
        <sz val="11"/>
        <color theme="1"/>
        <rFont val="Calibri"/>
        <family val="2"/>
        <scheme val="minor"/>
      </rPr>
      <t xml:space="preserve">counter </t>
    </r>
    <r>
      <rPr>
        <sz val="11"/>
        <color theme="1"/>
        <rFont val="Calibri"/>
        <family val="2"/>
        <scheme val="minor"/>
      </rPr>
      <t xml:space="preserve">dan </t>
    </r>
    <r>
      <rPr>
        <i/>
        <sz val="11"/>
        <color theme="1"/>
        <rFont val="Calibri"/>
        <family val="2"/>
        <scheme val="minor"/>
      </rPr>
      <t>ticketing</t>
    </r>
  </si>
  <si>
    <t>Pembelian tiket dilakukan secara online dan sistem non tunai,
penyediaan buku tamu digital di area perpustakaan,  Pengajuan untuk jasa identifikasi spesimen kering/ segar 
dilakukan secara daring, termasuk untuk permohonan penelitian</t>
  </si>
  <si>
    <r>
      <t xml:space="preserve">Tersedianya personil P3K, ruangan medis khusus dan layanan
 </t>
    </r>
    <r>
      <rPr>
        <i/>
        <sz val="11"/>
        <color theme="1"/>
        <rFont val="Calibri"/>
        <family val="2"/>
        <scheme val="minor"/>
      </rPr>
      <t>ambulance</t>
    </r>
  </si>
  <si>
    <r>
      <t>Pengunjung yang akan masuk ke cagar alam dicek suhu (maks. 37.3</t>
    </r>
    <r>
      <rPr>
        <vertAlign val="superscript"/>
        <sz val="11"/>
        <color theme="1"/>
        <rFont val="Calibri"/>
        <family val="2"/>
        <scheme val="minor"/>
      </rPr>
      <t>0</t>
    </r>
    <r>
      <rPr>
        <sz val="11"/>
        <color theme="1"/>
        <rFont val="Calibri"/>
        <family val="2"/>
        <scheme val="minor"/>
      </rPr>
      <t xml:space="preserve">C), cek ulang 2 kali (5 menit setelahnya) jika diatas yang ditetapkan. Apabila tinggi suhunya akan diarahkan ke ruang medis </t>
    </r>
  </si>
  <si>
    <r>
      <t xml:space="preserve">Pembatasan tempat duduk untuk sewa </t>
    </r>
    <r>
      <rPr>
        <i/>
        <sz val="11"/>
        <color theme="1"/>
        <rFont val="Calibri"/>
        <family val="2"/>
        <scheme val="minor"/>
      </rPr>
      <t>golf car</t>
    </r>
    <r>
      <rPr>
        <sz val="11"/>
        <color theme="1"/>
        <rFont val="Calibri"/>
        <family val="2"/>
        <scheme val="minor"/>
      </rPr>
      <t xml:space="preserve"> dan bus keliling, pemberian tanda khusus untuk jaga jarak </t>
    </r>
  </si>
  <si>
    <r>
      <t xml:space="preserve">Pembatasan tempat duduk untuk kendaraan yang digunakan bersama, minibus maksimal 5 penumpang dan 1 pengemudi 
</t>
    </r>
    <r>
      <rPr>
        <i/>
        <sz val="11"/>
        <color theme="1"/>
        <rFont val="Calibri"/>
        <family val="2"/>
        <scheme val="minor"/>
      </rPr>
      <t>golf car</t>
    </r>
    <r>
      <rPr>
        <sz val="11"/>
        <color theme="1"/>
        <rFont val="Calibri"/>
        <family val="2"/>
        <scheme val="minor"/>
      </rPr>
      <t xml:space="preserve"> maksimal 1 penumpang dan 1 pengemudi</t>
    </r>
  </si>
  <si>
    <t>Tanda-tanda yang dilalui pengunjung ada, namun belum ada 
tempat-tempat istirahat yang mencukupi</t>
  </si>
  <si>
    <t>Dilakukan desinfeksi namun belum berkala</t>
  </si>
  <si>
    <t>Belum ada tempat sampah khusus APD</t>
  </si>
  <si>
    <t>Sudah sesuai</t>
  </si>
  <si>
    <t>Belum sesuai</t>
  </si>
  <si>
    <r>
      <t>Pengunjung yang akan masuk KRB dicek suhu (maks. 37.3</t>
    </r>
    <r>
      <rPr>
        <vertAlign val="superscript"/>
        <sz val="11"/>
        <color theme="1"/>
        <rFont val="Calibri"/>
        <family val="2"/>
        <scheme val="minor"/>
      </rPr>
      <t>0</t>
    </r>
    <r>
      <rPr>
        <sz val="11"/>
        <color theme="1"/>
        <rFont val="Calibri"/>
        <family val="2"/>
        <scheme val="minor"/>
      </rPr>
      <t xml:space="preserve">C), 
cek ulang  (jeda 5 menit) jika diatas yang ditetapkan. Apabila tinggi suhunya akan diarahkan ke ruang medis </t>
    </r>
  </si>
  <si>
    <r>
      <t xml:space="preserve">Pembatasan kapasitas pengunjung di area tertentu, jika ada 
</t>
    </r>
    <r>
      <rPr>
        <i/>
        <sz val="11"/>
        <color theme="1"/>
        <rFont val="Calibri"/>
        <family val="2"/>
        <scheme val="minor"/>
      </rPr>
      <t>study tour</t>
    </r>
    <r>
      <rPr>
        <sz val="11"/>
        <color theme="1"/>
        <rFont val="Calibri"/>
        <family val="2"/>
        <scheme val="minor"/>
      </rPr>
      <t xml:space="preserve"> dalam kelompok maks. 25 orang. Pembatasan slot 
waktu untuk usia pengunjung dan </t>
    </r>
    <r>
      <rPr>
        <i/>
        <sz val="11"/>
        <color theme="1"/>
        <rFont val="Calibri"/>
        <family val="2"/>
        <scheme val="minor"/>
      </rPr>
      <t>study tour</t>
    </r>
    <r>
      <rPr>
        <sz val="11"/>
        <color theme="1"/>
        <rFont val="Calibri"/>
        <family val="2"/>
        <scheme val="minor"/>
      </rPr>
      <t xml:space="preserve"> belum ditentukan.</t>
    </r>
  </si>
  <si>
    <t>Prosedur jaga jarak kepada pengunjung, larangan duduk 
berkelompok. Pembatasan fasilitas di semua area, fasilitas antrian berjarak, tempat duduk berjarak, pemberian tanda 
khusus untuk jaga jarak.</t>
  </si>
  <si>
    <r>
      <t>Standar Pelayanan menurut Peraturan</t>
    </r>
    <r>
      <rPr>
        <b/>
        <vertAlign val="superscript"/>
        <sz val="11"/>
        <color theme="1"/>
        <rFont val="Calibri"/>
        <family val="2"/>
        <scheme val="minor"/>
      </rPr>
      <t>1,2,3</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</si>
</sst>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21"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0000"/>
        <bgColor indexed="64"/>
      </patternFill>
    </fill>
    <fill>
      <patternFill patternType="solid">
        <fgColor rgb="FFFFC000"/>
        <bgColor indexed="64"/>
      </patternFill>
    </fill>
    <fill>
      <patternFill patternType="solid">
        <fgColor rgb="FF00B0F0"/>
        <bgColor indexed="64"/>
      </patternFill>
    </fill>
    <fill>
      <patternFill patternType="solid">
        <fgColor rgb="FF00B050"/>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4.9989318521683403E-2"/>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cellStyleXfs>
  <cellXfs count="68">
    <xf numFmtId="0" fontId="0" fillId="0" borderId="0" xfId="0"/>
    <xf numFmtId="0" fontId="0" fillId="0" borderId="0" xfId="0" applyAlignment="1">
      <alignment wrapText="1"/>
    </xf>
    <xf numFmtId="0" fontId="0" fillId="33" borderId="0" xfId="0" applyFill="1"/>
    <xf numFmtId="2" fontId="0" fillId="0" borderId="0" xfId="0" applyNumberFormat="1"/>
    <xf numFmtId="164" fontId="0" fillId="0" borderId="0" xfId="0" applyNumberFormat="1"/>
    <xf numFmtId="0" fontId="0" fillId="34" borderId="0" xfId="0" applyFill="1"/>
    <xf numFmtId="0" fontId="0" fillId="34" borderId="0" xfId="0" applyFill="1" applyAlignment="1">
      <alignment wrapText="1"/>
    </xf>
    <xf numFmtId="0" fontId="0" fillId="0" borderId="0" xfId="0" applyAlignment="1">
      <alignment horizontal="center"/>
    </xf>
    <xf numFmtId="2" fontId="0" fillId="0" borderId="0" xfId="0" applyNumberFormat="1" applyAlignment="1">
      <alignment horizontal="center"/>
    </xf>
    <xf numFmtId="165" fontId="0" fillId="0" borderId="0" xfId="0" applyNumberFormat="1"/>
    <xf numFmtId="10" fontId="0" fillId="0" borderId="0" xfId="0" applyNumberFormat="1"/>
    <xf numFmtId="0" fontId="0" fillId="0" borderId="0" xfId="0" applyAlignment="1">
      <alignment horizontal="right"/>
    </xf>
    <xf numFmtId="10" fontId="0" fillId="0" borderId="0" xfId="0" applyNumberFormat="1" applyAlignment="1">
      <alignment horizontal="center"/>
    </xf>
    <xf numFmtId="165" fontId="0" fillId="0" borderId="0" xfId="0" applyNumberFormat="1" applyAlignment="1">
      <alignment horizontal="right"/>
    </xf>
    <xf numFmtId="0" fontId="16" fillId="0" borderId="0" xfId="0" applyFont="1"/>
    <xf numFmtId="0" fontId="0" fillId="0" borderId="10" xfId="0" applyBorder="1"/>
    <xf numFmtId="0" fontId="0" fillId="0" borderId="10" xfId="0" applyBorder="1" applyAlignment="1">
      <alignment wrapText="1"/>
    </xf>
    <xf numFmtId="0" fontId="0" fillId="0" borderId="0" xfId="0" applyBorder="1"/>
    <xf numFmtId="0" fontId="0" fillId="0" borderId="0" xfId="0" applyBorder="1" applyAlignment="1">
      <alignment wrapText="1"/>
    </xf>
    <xf numFmtId="0" fontId="0" fillId="0" borderId="11" xfId="0" applyBorder="1"/>
    <xf numFmtId="0" fontId="0" fillId="0" borderId="12" xfId="0" applyBorder="1"/>
    <xf numFmtId="0" fontId="0" fillId="0" borderId="13" xfId="0" applyBorder="1"/>
    <xf numFmtId="165" fontId="0" fillId="0" borderId="0" xfId="0" applyNumberFormat="1" applyBorder="1"/>
    <xf numFmtId="165" fontId="0" fillId="0" borderId="12" xfId="0" applyNumberFormat="1" applyBorder="1"/>
    <xf numFmtId="0" fontId="0" fillId="35" borderId="0" xfId="0" applyFill="1"/>
    <xf numFmtId="0" fontId="0" fillId="36" borderId="0" xfId="0" applyFill="1"/>
    <xf numFmtId="0" fontId="0" fillId="37" borderId="0" xfId="0" applyFill="1"/>
    <xf numFmtId="0" fontId="0" fillId="38" borderId="0" xfId="0" applyFill="1"/>
    <xf numFmtId="2" fontId="16" fillId="36" borderId="0" xfId="0" applyNumberFormat="1" applyFont="1" applyFill="1" applyAlignment="1">
      <alignment horizontal="center"/>
    </xf>
    <xf numFmtId="2" fontId="16" fillId="33" borderId="0" xfId="0" applyNumberFormat="1" applyFont="1" applyFill="1" applyAlignment="1">
      <alignment horizontal="center"/>
    </xf>
    <xf numFmtId="0" fontId="16" fillId="39" borderId="0" xfId="0" applyFont="1" applyFill="1"/>
    <xf numFmtId="0" fontId="16" fillId="36" borderId="0" xfId="0" applyFont="1" applyFill="1"/>
    <xf numFmtId="0" fontId="0" fillId="0" borderId="14" xfId="0" applyBorder="1"/>
    <xf numFmtId="0" fontId="16" fillId="33" borderId="11" xfId="0" applyFont="1" applyFill="1" applyBorder="1"/>
    <xf numFmtId="0" fontId="0" fillId="0" borderId="15" xfId="0" applyBorder="1"/>
    <xf numFmtId="0" fontId="0" fillId="0" borderId="16" xfId="0" applyBorder="1"/>
    <xf numFmtId="0" fontId="0" fillId="0" borderId="17" xfId="0" applyBorder="1"/>
    <xf numFmtId="0" fontId="0" fillId="0" borderId="18" xfId="0" applyBorder="1"/>
    <xf numFmtId="0" fontId="0" fillId="0" borderId="19" xfId="0" applyBorder="1"/>
    <xf numFmtId="0" fontId="16" fillId="36" borderId="11" xfId="0" applyFont="1" applyFill="1" applyBorder="1"/>
    <xf numFmtId="0" fontId="0" fillId="40" borderId="11" xfId="0" applyFill="1" applyBorder="1"/>
    <xf numFmtId="0" fontId="0" fillId="35" borderId="11" xfId="0" applyFill="1" applyBorder="1"/>
    <xf numFmtId="2" fontId="16" fillId="40" borderId="0" xfId="0" applyNumberFormat="1" applyFont="1" applyFill="1" applyAlignment="1">
      <alignment horizontal="center"/>
    </xf>
    <xf numFmtId="2" fontId="16" fillId="35" borderId="0" xfId="0" applyNumberFormat="1" applyFont="1" applyFill="1" applyAlignment="1">
      <alignment horizontal="center"/>
    </xf>
    <xf numFmtId="0" fontId="16" fillId="0" borderId="12" xfId="0" applyFont="1" applyBorder="1"/>
    <xf numFmtId="0" fontId="16" fillId="0" borderId="0" xfId="0" applyFont="1" applyBorder="1"/>
    <xf numFmtId="0" fontId="18" fillId="0" borderId="0" xfId="0" applyFont="1" applyBorder="1"/>
    <xf numFmtId="0" fontId="0" fillId="0" borderId="0" xfId="0" applyBorder="1" applyAlignment="1">
      <alignment horizontal="left"/>
    </xf>
    <xf numFmtId="0" fontId="16" fillId="0" borderId="12" xfId="0" applyFont="1" applyBorder="1" applyAlignment="1">
      <alignment horizontal="center"/>
    </xf>
    <xf numFmtId="10" fontId="0" fillId="0" borderId="12" xfId="0" applyNumberFormat="1" applyBorder="1"/>
    <xf numFmtId="165" fontId="0" fillId="0" borderId="0" xfId="0" applyNumberFormat="1" applyBorder="1" applyAlignment="1">
      <alignment horizontal="center"/>
    </xf>
    <xf numFmtId="165" fontId="0" fillId="0" borderId="0" xfId="0" applyNumberFormat="1" applyFill="1" applyBorder="1" applyAlignment="1">
      <alignment horizontal="center"/>
    </xf>
    <xf numFmtId="165" fontId="0" fillId="0" borderId="12" xfId="0" applyNumberFormat="1" applyBorder="1" applyAlignment="1">
      <alignment horizontal="center"/>
    </xf>
    <xf numFmtId="1" fontId="0" fillId="0" borderId="0" xfId="0" applyNumberFormat="1" applyBorder="1" applyAlignment="1">
      <alignment horizontal="center"/>
    </xf>
    <xf numFmtId="1" fontId="0" fillId="0" borderId="12" xfId="0" applyNumberFormat="1" applyBorder="1" applyAlignment="1">
      <alignment horizontal="center"/>
    </xf>
    <xf numFmtId="1" fontId="0" fillId="0" borderId="0" xfId="0" applyNumberFormat="1" applyAlignment="1">
      <alignment horizontal="center"/>
    </xf>
    <xf numFmtId="0" fontId="0" fillId="0" borderId="0" xfId="0" applyAlignment="1">
      <alignment vertical="top"/>
    </xf>
    <xf numFmtId="0" fontId="19" fillId="0" borderId="0" xfId="0" applyFont="1" applyAlignment="1">
      <alignment vertical="top"/>
    </xf>
    <xf numFmtId="0" fontId="19" fillId="0" borderId="0" xfId="0" applyFont="1" applyFill="1" applyBorder="1" applyAlignment="1">
      <alignment vertical="top"/>
    </xf>
    <xf numFmtId="0" fontId="0" fillId="0" borderId="0" xfId="0" applyAlignment="1">
      <alignment vertical="top" wrapText="1"/>
    </xf>
    <xf numFmtId="0" fontId="0" fillId="0" borderId="12" xfId="0" applyBorder="1" applyAlignment="1">
      <alignment vertical="top"/>
    </xf>
    <xf numFmtId="0" fontId="0" fillId="0" borderId="12" xfId="0" applyBorder="1" applyAlignment="1">
      <alignment vertical="top" wrapText="1"/>
    </xf>
    <xf numFmtId="0" fontId="16" fillId="0" borderId="12" xfId="0" applyFont="1" applyBorder="1" applyAlignment="1">
      <alignment horizontal="left" vertical="top"/>
    </xf>
    <xf numFmtId="0" fontId="16" fillId="0" borderId="12" xfId="0" applyFont="1" applyBorder="1" applyAlignment="1">
      <alignment vertical="top" wrapText="1"/>
    </xf>
    <xf numFmtId="0" fontId="16" fillId="0" borderId="12" xfId="0" applyFont="1" applyBorder="1" applyAlignment="1">
      <alignment vertical="top"/>
    </xf>
    <xf numFmtId="0" fontId="14" fillId="0" borderId="0" xfId="0" applyFont="1" applyAlignment="1">
      <alignment vertical="top"/>
    </xf>
    <xf numFmtId="0" fontId="0" fillId="0" borderId="0" xfId="0" applyBorder="1" applyAlignment="1">
      <alignment horizontal="left" wrapText="1"/>
    </xf>
    <xf numFmtId="1" fontId="0" fillId="0" borderId="0" xfId="0" applyNumberForma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Gender</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1"/>
              </a:solidFill>
              <a:ln w="25400">
                <a:solidFill>
                  <a:schemeClr val="lt1"/>
                </a:solidFill>
              </a:ln>
              <a:effectLst/>
              <a:sp3d contourW="25400">
                <a:contourClr>
                  <a:schemeClr val="lt1"/>
                </a:contourClr>
              </a:sp3d>
            </c:spPr>
          </c:dPt>
          <c:dPt>
            <c:idx val="1"/>
            <c:bubble3D val="0"/>
            <c:spPr>
              <a:solidFill>
                <a:schemeClr val="accent2"/>
              </a:solidFill>
              <a:ln w="25400">
                <a:solidFill>
                  <a:schemeClr val="lt1"/>
                </a:solidFill>
              </a:ln>
              <a:effectLst/>
              <a:sp3d contourW="25400">
                <a:contourClr>
                  <a:schemeClr val="lt1"/>
                </a:contourClr>
              </a:sp3d>
            </c:spPr>
          </c:dPt>
          <c:cat>
            <c:strRef>
              <c:f>out!$B$3:$B$4</c:f>
              <c:strCache>
                <c:ptCount val="2"/>
                <c:pt idx="0">
                  <c:v>Pria</c:v>
                </c:pt>
                <c:pt idx="1">
                  <c:v>Wanita </c:v>
                </c:pt>
              </c:strCache>
            </c:strRef>
          </c:cat>
          <c:val>
            <c:numRef>
              <c:f>out!$C$3:$C$4</c:f>
              <c:numCache>
                <c:formatCode>General</c:formatCode>
                <c:ptCount val="2"/>
                <c:pt idx="0">
                  <c:v>109</c:v>
                </c:pt>
                <c:pt idx="1">
                  <c:v>125</c:v>
                </c:pt>
              </c:numCache>
            </c:numRef>
          </c:val>
        </c:ser>
        <c:dLbls>
          <c:showLegendKey val="0"/>
          <c:showVal val="0"/>
          <c:showCatName val="0"/>
          <c:showSerName val="0"/>
          <c:showPercent val="0"/>
          <c:showBubbleSize val="0"/>
          <c:showLeaderLines val="1"/>
        </c:dLbls>
      </c:pie3DChart>
      <c:spPr>
        <a:noFill/>
        <a:ln>
          <a:noFill/>
        </a:ln>
        <a:effectLst/>
      </c:spPr>
    </c:plotArea>
    <c:legend>
      <c:legendPos val="b"/>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none"/>
          </c:marker>
          <c:cat>
            <c:strRef>
              <c:f>'daya tarik'!$D$11:$D$14</c:f>
              <c:strCache>
                <c:ptCount val="4"/>
                <c:pt idx="0">
                  <c:v>Daya tarik lainnya</c:v>
                </c:pt>
                <c:pt idx="1">
                  <c:v>Area parkir aman </c:v>
                </c:pt>
                <c:pt idx="2">
                  <c:v>Akses kendaraan mudah</c:v>
                </c:pt>
                <c:pt idx="3">
                  <c:v>Kebersihan terjaga</c:v>
                </c:pt>
              </c:strCache>
            </c:strRef>
          </c:cat>
          <c:val>
            <c:numRef>
              <c:f>'daya tarik'!$E$11:$E$14</c:f>
              <c:numCache>
                <c:formatCode>General</c:formatCode>
                <c:ptCount val="4"/>
                <c:pt idx="0">
                  <c:v>4.1900000000000004</c:v>
                </c:pt>
                <c:pt idx="1">
                  <c:v>3.79</c:v>
                </c:pt>
                <c:pt idx="2">
                  <c:v>3.85</c:v>
                </c:pt>
                <c:pt idx="3">
                  <c:v>4.12</c:v>
                </c:pt>
              </c:numCache>
            </c:numRef>
          </c:val>
        </c:ser>
        <c:dLbls>
          <c:showLegendKey val="0"/>
          <c:showVal val="0"/>
          <c:showCatName val="0"/>
          <c:showSerName val="0"/>
          <c:showPercent val="0"/>
          <c:showBubbleSize val="0"/>
        </c:dLbls>
        <c:axId val="711217840"/>
        <c:axId val="711221104"/>
      </c:radarChart>
      <c:catAx>
        <c:axId val="71121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1221104"/>
        <c:crosses val="autoZero"/>
        <c:auto val="1"/>
        <c:lblAlgn val="ctr"/>
        <c:lblOffset val="100"/>
        <c:noMultiLvlLbl val="0"/>
      </c:catAx>
      <c:valAx>
        <c:axId val="71122110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1121784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276225</xdr:colOff>
      <xdr:row>1</xdr:row>
      <xdr:rowOff>185737</xdr:rowOff>
    </xdr:from>
    <xdr:to>
      <xdr:col>10</xdr:col>
      <xdr:colOff>428625</xdr:colOff>
      <xdr:row>11</xdr:row>
      <xdr:rowOff>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xdr:colOff>
      <xdr:row>15</xdr:row>
      <xdr:rowOff>19050</xdr:rowOff>
    </xdr:from>
    <xdr:to>
      <xdr:col>9</xdr:col>
      <xdr:colOff>171450</xdr:colOff>
      <xdr:row>29</xdr:row>
      <xdr:rowOff>95250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5"/>
  <sheetViews>
    <sheetView zoomScaleNormal="100" workbookViewId="0">
      <selection activeCell="B2" sqref="B2"/>
    </sheetView>
  </sheetViews>
  <sheetFormatPr defaultRowHeight="15" x14ac:dyDescent="0.25"/>
  <cols>
    <col min="1" max="1" width="29.28515625" customWidth="1"/>
    <col min="2" max="2" width="21.28515625" customWidth="1"/>
    <col min="4" max="4" width="21.85546875" customWidth="1"/>
    <col min="5" max="5" width="19" customWidth="1"/>
    <col min="6" max="6" width="19.85546875" style="2" customWidth="1"/>
    <col min="7" max="7" width="30.5703125" style="2" customWidth="1"/>
    <col min="8" max="8" width="20.85546875" style="2" customWidth="1"/>
    <col min="9" max="9" width="22.140625" style="2" customWidth="1"/>
    <col min="10" max="10" width="26.28515625" style="25" customWidth="1"/>
    <col min="11" max="11" width="18.85546875" style="24" customWidth="1"/>
    <col min="12" max="12" width="25.140625" style="27" customWidth="1"/>
    <col min="13" max="13" width="23.7109375" style="27" customWidth="1"/>
    <col min="14" max="14" width="26" style="27" customWidth="1"/>
    <col min="15" max="15" width="24.7109375" style="25" customWidth="1"/>
    <col min="16" max="16" width="21.140625" style="26" customWidth="1"/>
    <col min="17" max="17" width="18.85546875" style="27" customWidth="1"/>
    <col min="18" max="18" width="20.5703125" style="26" customWidth="1"/>
    <col min="19" max="19" width="22" style="26" customWidth="1"/>
    <col min="20" max="20" width="18.28515625" style="25" customWidth="1"/>
    <col min="21" max="21" width="23.28515625" style="24" customWidth="1"/>
    <col min="22" max="22" width="17.7109375" style="25" customWidth="1"/>
    <col min="23" max="23" width="25" style="24" customWidth="1"/>
    <col min="24" max="24" width="27.140625" style="24" customWidth="1"/>
    <col min="25" max="25" width="130.85546875" customWidth="1"/>
  </cols>
  <sheetData>
    <row r="1" spans="1:25" x14ac:dyDescent="0.25">
      <c r="A1" t="s">
        <v>0</v>
      </c>
      <c r="B1" t="s">
        <v>1</v>
      </c>
      <c r="C1" t="s">
        <v>2</v>
      </c>
      <c r="D1" t="s">
        <v>3</v>
      </c>
      <c r="E1" t="s">
        <v>4</v>
      </c>
      <c r="F1" s="2" t="s">
        <v>5</v>
      </c>
      <c r="G1" s="2" t="s">
        <v>6</v>
      </c>
      <c r="H1" s="2" t="s">
        <v>7</v>
      </c>
      <c r="I1" s="2" t="s">
        <v>8</v>
      </c>
      <c r="J1" s="25" t="s">
        <v>9</v>
      </c>
      <c r="K1" s="24" t="s">
        <v>10</v>
      </c>
      <c r="L1" s="27" t="s">
        <v>11</v>
      </c>
      <c r="M1" s="27" t="s">
        <v>12</v>
      </c>
      <c r="N1" s="27" t="s">
        <v>13</v>
      </c>
      <c r="O1" s="25" t="s">
        <v>14</v>
      </c>
      <c r="P1" s="26" t="s">
        <v>15</v>
      </c>
      <c r="Q1" s="27" t="s">
        <v>16</v>
      </c>
      <c r="R1" s="26" t="s">
        <v>17</v>
      </c>
      <c r="S1" s="26" t="s">
        <v>18</v>
      </c>
      <c r="T1" s="25" t="s">
        <v>19</v>
      </c>
      <c r="U1" s="24" t="s">
        <v>20</v>
      </c>
      <c r="V1" s="25" t="s">
        <v>21</v>
      </c>
      <c r="W1" s="24" t="s">
        <v>22</v>
      </c>
      <c r="X1" s="24" t="s">
        <v>23</v>
      </c>
      <c r="Y1" t="s">
        <v>24</v>
      </c>
    </row>
    <row r="2" spans="1:25" x14ac:dyDescent="0.25">
      <c r="A2" t="s">
        <v>25</v>
      </c>
      <c r="B2" t="s">
        <v>26</v>
      </c>
      <c r="C2">
        <v>50</v>
      </c>
      <c r="D2" t="s">
        <v>27</v>
      </c>
      <c r="E2" t="s">
        <v>28</v>
      </c>
      <c r="F2" s="2" t="s">
        <v>28</v>
      </c>
      <c r="G2" s="2" t="s">
        <v>29</v>
      </c>
      <c r="H2" s="2" t="s">
        <v>29</v>
      </c>
      <c r="I2" s="2" t="s">
        <v>28</v>
      </c>
      <c r="J2" s="25" t="s">
        <v>29</v>
      </c>
      <c r="K2" s="24" t="s">
        <v>28</v>
      </c>
      <c r="L2" s="27" t="s">
        <v>30</v>
      </c>
      <c r="M2" s="27" t="s">
        <v>30</v>
      </c>
      <c r="N2" s="27" t="s">
        <v>28</v>
      </c>
      <c r="O2" s="25" t="s">
        <v>28</v>
      </c>
      <c r="P2" s="26" t="s">
        <v>28</v>
      </c>
      <c r="Q2" s="27" t="s">
        <v>30</v>
      </c>
      <c r="R2" s="26" t="s">
        <v>30</v>
      </c>
      <c r="S2" s="26" t="s">
        <v>30</v>
      </c>
      <c r="T2" s="25" t="s">
        <v>28</v>
      </c>
      <c r="U2" s="24" t="s">
        <v>28</v>
      </c>
      <c r="V2" s="25" t="s">
        <v>29</v>
      </c>
      <c r="W2" s="24" t="s">
        <v>28</v>
      </c>
      <c r="X2" s="24" t="s">
        <v>28</v>
      </c>
      <c r="Y2" s="5" t="s">
        <v>31</v>
      </c>
    </row>
    <row r="3" spans="1:25" x14ac:dyDescent="0.25">
      <c r="A3" t="s">
        <v>32</v>
      </c>
      <c r="B3" t="s">
        <v>33</v>
      </c>
      <c r="C3">
        <v>21</v>
      </c>
      <c r="D3" t="s">
        <v>34</v>
      </c>
      <c r="E3" t="s">
        <v>28</v>
      </c>
      <c r="F3" s="2" t="s">
        <v>28</v>
      </c>
      <c r="G3" s="2" t="s">
        <v>28</v>
      </c>
      <c r="H3" s="2" t="s">
        <v>30</v>
      </c>
      <c r="I3" s="2" t="s">
        <v>30</v>
      </c>
      <c r="J3" s="25" t="s">
        <v>28</v>
      </c>
      <c r="K3" s="24" t="s">
        <v>28</v>
      </c>
      <c r="L3" s="27" t="s">
        <v>30</v>
      </c>
      <c r="M3" s="27" t="s">
        <v>30</v>
      </c>
      <c r="N3" s="27" t="s">
        <v>28</v>
      </c>
      <c r="O3" s="25" t="s">
        <v>30</v>
      </c>
      <c r="P3" s="26" t="s">
        <v>28</v>
      </c>
      <c r="Q3" s="27" t="s">
        <v>28</v>
      </c>
      <c r="R3" s="26" t="s">
        <v>28</v>
      </c>
      <c r="S3" s="26" t="s">
        <v>28</v>
      </c>
      <c r="T3" s="25" t="s">
        <v>28</v>
      </c>
      <c r="U3" s="24" t="s">
        <v>28</v>
      </c>
      <c r="V3" s="25" t="s">
        <v>28</v>
      </c>
      <c r="W3" s="24" t="s">
        <v>30</v>
      </c>
      <c r="X3" s="24" t="s">
        <v>30</v>
      </c>
      <c r="Y3" t="s">
        <v>35</v>
      </c>
    </row>
    <row r="4" spans="1:25" x14ac:dyDescent="0.25">
      <c r="A4" t="s">
        <v>36</v>
      </c>
      <c r="B4" t="s">
        <v>26</v>
      </c>
      <c r="C4">
        <v>22</v>
      </c>
      <c r="D4" t="s">
        <v>34</v>
      </c>
      <c r="E4" t="s">
        <v>28</v>
      </c>
      <c r="F4" s="2" t="s">
        <v>28</v>
      </c>
      <c r="G4" s="2" t="s">
        <v>28</v>
      </c>
      <c r="H4" s="2" t="s">
        <v>28</v>
      </c>
      <c r="I4" s="2" t="s">
        <v>28</v>
      </c>
      <c r="K4" s="24" t="s">
        <v>29</v>
      </c>
      <c r="L4" s="27" t="s">
        <v>29</v>
      </c>
      <c r="M4" s="27" t="s">
        <v>28</v>
      </c>
      <c r="N4" s="27" t="s">
        <v>28</v>
      </c>
      <c r="O4" s="25" t="s">
        <v>28</v>
      </c>
      <c r="P4" s="26" t="s">
        <v>29</v>
      </c>
      <c r="Q4" s="27" t="s">
        <v>29</v>
      </c>
      <c r="R4" s="26" t="s">
        <v>29</v>
      </c>
      <c r="S4" s="26" t="s">
        <v>29</v>
      </c>
      <c r="T4" s="25" t="s">
        <v>28</v>
      </c>
      <c r="U4" s="24" t="s">
        <v>28</v>
      </c>
      <c r="W4" s="24" t="s">
        <v>28</v>
      </c>
      <c r="X4" s="24" t="s">
        <v>28</v>
      </c>
      <c r="Y4" s="5" t="s">
        <v>37</v>
      </c>
    </row>
    <row r="5" spans="1:25" x14ac:dyDescent="0.25">
      <c r="A5" t="s">
        <v>38</v>
      </c>
      <c r="B5" t="s">
        <v>33</v>
      </c>
      <c r="C5">
        <v>40</v>
      </c>
      <c r="D5" t="s">
        <v>39</v>
      </c>
      <c r="E5" t="s">
        <v>28</v>
      </c>
      <c r="F5" s="2" t="s">
        <v>28</v>
      </c>
      <c r="G5" s="2" t="s">
        <v>29</v>
      </c>
      <c r="H5" s="2" t="s">
        <v>29</v>
      </c>
      <c r="I5" s="2" t="s">
        <v>28</v>
      </c>
      <c r="J5" s="25" t="s">
        <v>28</v>
      </c>
      <c r="K5" s="24" t="s">
        <v>29</v>
      </c>
      <c r="L5" s="27" t="s">
        <v>28</v>
      </c>
      <c r="M5" s="27" t="s">
        <v>30</v>
      </c>
      <c r="N5" s="27" t="s">
        <v>28</v>
      </c>
      <c r="O5" s="25" t="s">
        <v>30</v>
      </c>
      <c r="P5" s="26" t="s">
        <v>28</v>
      </c>
      <c r="Q5" s="27" t="s">
        <v>29</v>
      </c>
      <c r="R5" s="26" t="s">
        <v>29</v>
      </c>
      <c r="S5" s="26" t="s">
        <v>29</v>
      </c>
      <c r="T5" s="25" t="s">
        <v>28</v>
      </c>
      <c r="U5" s="24" t="s">
        <v>29</v>
      </c>
      <c r="V5" s="25" t="s">
        <v>29</v>
      </c>
      <c r="W5" s="24" t="s">
        <v>28</v>
      </c>
      <c r="X5" s="24" t="s">
        <v>29</v>
      </c>
      <c r="Y5" s="5" t="s">
        <v>40</v>
      </c>
    </row>
    <row r="6" spans="1:25" x14ac:dyDescent="0.25">
      <c r="A6" t="s">
        <v>41</v>
      </c>
      <c r="B6" t="s">
        <v>33</v>
      </c>
      <c r="C6">
        <v>20</v>
      </c>
      <c r="D6" t="s">
        <v>34</v>
      </c>
      <c r="E6" t="s">
        <v>42</v>
      </c>
      <c r="F6" s="2" t="s">
        <v>42</v>
      </c>
      <c r="G6" s="2" t="s">
        <v>28</v>
      </c>
      <c r="H6" s="2" t="s">
        <v>42</v>
      </c>
      <c r="I6" s="2" t="s">
        <v>42</v>
      </c>
      <c r="J6" s="25" t="s">
        <v>30</v>
      </c>
      <c r="K6" s="24" t="s">
        <v>28</v>
      </c>
      <c r="L6" s="27" t="s">
        <v>28</v>
      </c>
      <c r="M6" s="27" t="s">
        <v>28</v>
      </c>
      <c r="N6" s="27" t="s">
        <v>42</v>
      </c>
      <c r="O6" s="25" t="s">
        <v>30</v>
      </c>
      <c r="P6" s="26" t="s">
        <v>28</v>
      </c>
      <c r="Q6" s="27" t="s">
        <v>28</v>
      </c>
      <c r="R6" s="26" t="s">
        <v>28</v>
      </c>
      <c r="S6" s="26" t="s">
        <v>28</v>
      </c>
      <c r="T6" s="25" t="s">
        <v>28</v>
      </c>
      <c r="U6" s="24" t="s">
        <v>28</v>
      </c>
      <c r="V6" s="25" t="s">
        <v>28</v>
      </c>
      <c r="W6" s="24" t="s">
        <v>28</v>
      </c>
      <c r="X6" s="24" t="s">
        <v>28</v>
      </c>
      <c r="Y6" t="s">
        <v>43</v>
      </c>
    </row>
    <row r="7" spans="1:25" x14ac:dyDescent="0.25">
      <c r="A7" t="s">
        <v>44</v>
      </c>
      <c r="B7" t="s">
        <v>33</v>
      </c>
      <c r="C7">
        <v>20</v>
      </c>
      <c r="D7" t="s">
        <v>34</v>
      </c>
      <c r="E7" t="s">
        <v>28</v>
      </c>
      <c r="F7" s="2" t="s">
        <v>30</v>
      </c>
      <c r="G7" s="2" t="s">
        <v>28</v>
      </c>
      <c r="H7" s="2" t="s">
        <v>30</v>
      </c>
      <c r="I7" s="2" t="s">
        <v>30</v>
      </c>
      <c r="J7" s="25" t="s">
        <v>30</v>
      </c>
      <c r="K7" s="24" t="s">
        <v>30</v>
      </c>
      <c r="L7" s="27" t="s">
        <v>30</v>
      </c>
      <c r="M7" s="27" t="s">
        <v>30</v>
      </c>
      <c r="N7" s="27" t="s">
        <v>30</v>
      </c>
      <c r="O7" s="25" t="s">
        <v>30</v>
      </c>
      <c r="P7" s="26" t="s">
        <v>30</v>
      </c>
      <c r="Q7" s="27" t="s">
        <v>30</v>
      </c>
      <c r="R7" s="26" t="s">
        <v>30</v>
      </c>
      <c r="S7" s="26" t="s">
        <v>30</v>
      </c>
      <c r="T7" s="25" t="s">
        <v>30</v>
      </c>
      <c r="U7" s="24" t="s">
        <v>28</v>
      </c>
      <c r="V7" s="25" t="s">
        <v>30</v>
      </c>
      <c r="W7" s="24" t="s">
        <v>30</v>
      </c>
      <c r="X7" s="24" t="s">
        <v>30</v>
      </c>
      <c r="Y7" s="2"/>
    </row>
    <row r="8" spans="1:25" x14ac:dyDescent="0.25">
      <c r="A8" t="s">
        <v>45</v>
      </c>
      <c r="B8" t="s">
        <v>33</v>
      </c>
      <c r="C8">
        <v>20</v>
      </c>
      <c r="D8" t="s">
        <v>34</v>
      </c>
      <c r="E8" t="s">
        <v>30</v>
      </c>
      <c r="F8" s="2" t="s">
        <v>46</v>
      </c>
      <c r="G8" s="2" t="s">
        <v>46</v>
      </c>
      <c r="H8" s="2" t="s">
        <v>29</v>
      </c>
      <c r="I8" s="2" t="s">
        <v>30</v>
      </c>
      <c r="J8" s="25" t="s">
        <v>29</v>
      </c>
      <c r="K8" s="24" t="s">
        <v>28</v>
      </c>
      <c r="L8" s="27" t="s">
        <v>28</v>
      </c>
      <c r="M8" s="27" t="s">
        <v>30</v>
      </c>
      <c r="N8" s="27" t="s">
        <v>30</v>
      </c>
      <c r="O8" s="25" t="s">
        <v>28</v>
      </c>
      <c r="P8" s="26" t="s">
        <v>28</v>
      </c>
      <c r="Q8" s="27" t="s">
        <v>30</v>
      </c>
      <c r="R8" s="26" t="s">
        <v>28</v>
      </c>
      <c r="S8" s="26" t="s">
        <v>28</v>
      </c>
      <c r="T8" s="25" t="s">
        <v>28</v>
      </c>
      <c r="U8" s="24" t="s">
        <v>28</v>
      </c>
      <c r="V8" s="25" t="s">
        <v>28</v>
      </c>
      <c r="W8" s="24" t="s">
        <v>28</v>
      </c>
      <c r="X8" s="24" t="s">
        <v>28</v>
      </c>
      <c r="Y8" t="s">
        <v>47</v>
      </c>
    </row>
    <row r="9" spans="1:25" x14ac:dyDescent="0.25">
      <c r="A9" t="s">
        <v>48</v>
      </c>
      <c r="B9" t="s">
        <v>26</v>
      </c>
      <c r="C9">
        <v>21</v>
      </c>
      <c r="D9" t="s">
        <v>49</v>
      </c>
      <c r="E9" t="s">
        <v>29</v>
      </c>
      <c r="F9" s="2" t="s">
        <v>28</v>
      </c>
      <c r="G9" s="2" t="s">
        <v>30</v>
      </c>
      <c r="H9" s="2" t="s">
        <v>30</v>
      </c>
      <c r="I9" s="2" t="s">
        <v>30</v>
      </c>
      <c r="J9" s="25" t="s">
        <v>30</v>
      </c>
      <c r="K9" s="24" t="s">
        <v>30</v>
      </c>
      <c r="L9" s="27" t="s">
        <v>30</v>
      </c>
      <c r="M9" s="27" t="s">
        <v>30</v>
      </c>
      <c r="N9" s="27" t="s">
        <v>30</v>
      </c>
      <c r="O9" s="25" t="s">
        <v>42</v>
      </c>
      <c r="P9" s="26" t="s">
        <v>30</v>
      </c>
      <c r="Q9" s="27" t="s">
        <v>30</v>
      </c>
      <c r="R9" s="26" t="s">
        <v>30</v>
      </c>
      <c r="S9" s="26" t="s">
        <v>30</v>
      </c>
      <c r="T9" s="25" t="s">
        <v>30</v>
      </c>
      <c r="U9" s="24" t="s">
        <v>30</v>
      </c>
      <c r="V9" s="25" t="s">
        <v>30</v>
      </c>
      <c r="W9" s="24" t="s">
        <v>30</v>
      </c>
      <c r="X9" s="24" t="s">
        <v>30</v>
      </c>
      <c r="Y9" s="2"/>
    </row>
    <row r="10" spans="1:25" x14ac:dyDescent="0.25">
      <c r="A10" t="s">
        <v>50</v>
      </c>
      <c r="B10" t="s">
        <v>26</v>
      </c>
      <c r="C10">
        <v>21</v>
      </c>
      <c r="D10" t="s">
        <v>51</v>
      </c>
      <c r="E10" t="s">
        <v>29</v>
      </c>
      <c r="F10" s="2" t="s">
        <v>29</v>
      </c>
      <c r="G10" s="2" t="s">
        <v>29</v>
      </c>
      <c r="H10" s="2" t="s">
        <v>28</v>
      </c>
      <c r="I10" s="2" t="s">
        <v>28</v>
      </c>
      <c r="J10" s="25" t="s">
        <v>30</v>
      </c>
      <c r="K10" s="24" t="s">
        <v>28</v>
      </c>
      <c r="L10" s="27" t="s">
        <v>29</v>
      </c>
      <c r="M10" s="27" t="s">
        <v>30</v>
      </c>
      <c r="N10" s="27" t="s">
        <v>28</v>
      </c>
      <c r="O10" s="25" t="s">
        <v>29</v>
      </c>
      <c r="P10" s="26" t="s">
        <v>30</v>
      </c>
      <c r="Q10" s="27" t="s">
        <v>28</v>
      </c>
      <c r="R10" s="26" t="s">
        <v>29</v>
      </c>
      <c r="S10" s="26" t="s">
        <v>29</v>
      </c>
      <c r="T10" s="25" t="s">
        <v>29</v>
      </c>
      <c r="U10" s="24" t="s">
        <v>29</v>
      </c>
      <c r="V10" s="25" t="s">
        <v>29</v>
      </c>
      <c r="W10" s="24" t="s">
        <v>28</v>
      </c>
      <c r="X10" s="24" t="s">
        <v>28</v>
      </c>
      <c r="Y10" s="2"/>
    </row>
    <row r="11" spans="1:25" x14ac:dyDescent="0.25">
      <c r="A11" t="s">
        <v>52</v>
      </c>
      <c r="B11" t="s">
        <v>26</v>
      </c>
      <c r="C11">
        <v>21</v>
      </c>
      <c r="D11" t="s">
        <v>53</v>
      </c>
      <c r="E11" t="s">
        <v>28</v>
      </c>
      <c r="F11" s="2" t="s">
        <v>28</v>
      </c>
      <c r="G11" s="2" t="s">
        <v>30</v>
      </c>
      <c r="H11" s="2" t="s">
        <v>28</v>
      </c>
      <c r="I11" s="2" t="s">
        <v>28</v>
      </c>
      <c r="J11" s="25" t="s">
        <v>28</v>
      </c>
      <c r="K11" s="24" t="s">
        <v>30</v>
      </c>
      <c r="L11" s="27" t="s">
        <v>30</v>
      </c>
      <c r="M11" s="27" t="s">
        <v>28</v>
      </c>
      <c r="N11" s="27" t="s">
        <v>28</v>
      </c>
      <c r="O11" s="25" t="s">
        <v>30</v>
      </c>
      <c r="P11" s="26" t="s">
        <v>30</v>
      </c>
      <c r="Q11" s="27" t="s">
        <v>28</v>
      </c>
      <c r="R11" s="26" t="s">
        <v>28</v>
      </c>
      <c r="S11" s="26" t="s">
        <v>29</v>
      </c>
      <c r="T11" s="25" t="s">
        <v>28</v>
      </c>
      <c r="U11" s="24" t="s">
        <v>28</v>
      </c>
      <c r="V11" s="25" t="s">
        <v>28</v>
      </c>
      <c r="W11" s="24" t="s">
        <v>28</v>
      </c>
      <c r="X11" s="24" t="s">
        <v>28</v>
      </c>
      <c r="Y11" s="5" t="s">
        <v>54</v>
      </c>
    </row>
    <row r="12" spans="1:25" x14ac:dyDescent="0.25">
      <c r="A12" t="s">
        <v>55</v>
      </c>
      <c r="B12" t="s">
        <v>26</v>
      </c>
      <c r="C12">
        <v>19</v>
      </c>
      <c r="D12" t="s">
        <v>56</v>
      </c>
      <c r="E12" t="s">
        <v>28</v>
      </c>
      <c r="F12" s="2" t="s">
        <v>28</v>
      </c>
      <c r="G12" s="2" t="s">
        <v>29</v>
      </c>
      <c r="H12" s="2" t="s">
        <v>28</v>
      </c>
      <c r="I12" s="2" t="s">
        <v>29</v>
      </c>
      <c r="J12" s="25" t="s">
        <v>28</v>
      </c>
      <c r="K12" s="24" t="s">
        <v>28</v>
      </c>
      <c r="L12" s="27" t="s">
        <v>28</v>
      </c>
      <c r="M12" s="27" t="s">
        <v>28</v>
      </c>
      <c r="N12" s="27" t="s">
        <v>28</v>
      </c>
      <c r="O12" s="25" t="s">
        <v>28</v>
      </c>
      <c r="P12" s="26" t="s">
        <v>28</v>
      </c>
      <c r="Q12" s="27" t="s">
        <v>28</v>
      </c>
      <c r="R12" s="26" t="s">
        <v>28</v>
      </c>
      <c r="S12" s="26" t="s">
        <v>28</v>
      </c>
      <c r="T12" s="25" t="s">
        <v>28</v>
      </c>
      <c r="U12" s="24" t="s">
        <v>28</v>
      </c>
      <c r="V12" s="25" t="s">
        <v>28</v>
      </c>
      <c r="W12" s="24" t="s">
        <v>28</v>
      </c>
      <c r="X12" s="24" t="s">
        <v>28</v>
      </c>
      <c r="Y12" s="2"/>
    </row>
    <row r="13" spans="1:25" x14ac:dyDescent="0.25">
      <c r="A13" t="s">
        <v>57</v>
      </c>
      <c r="B13" t="s">
        <v>26</v>
      </c>
      <c r="C13">
        <v>25</v>
      </c>
      <c r="D13" t="s">
        <v>58</v>
      </c>
      <c r="E13" t="s">
        <v>28</v>
      </c>
      <c r="F13" s="2" t="s">
        <v>28</v>
      </c>
      <c r="G13" s="2" t="s">
        <v>30</v>
      </c>
      <c r="H13" s="2" t="s">
        <v>28</v>
      </c>
      <c r="I13" s="2" t="s">
        <v>28</v>
      </c>
      <c r="J13" s="25" t="s">
        <v>28</v>
      </c>
      <c r="K13" s="24" t="s">
        <v>28</v>
      </c>
      <c r="L13" s="27" t="s">
        <v>28</v>
      </c>
      <c r="M13" s="27" t="s">
        <v>30</v>
      </c>
      <c r="N13" s="27" t="s">
        <v>30</v>
      </c>
      <c r="O13" s="25" t="s">
        <v>28</v>
      </c>
      <c r="P13" s="26" t="s">
        <v>28</v>
      </c>
      <c r="Q13" s="27" t="s">
        <v>28</v>
      </c>
      <c r="R13" s="26" t="s">
        <v>28</v>
      </c>
      <c r="S13" s="26" t="s">
        <v>28</v>
      </c>
      <c r="T13" s="25" t="s">
        <v>28</v>
      </c>
      <c r="U13" s="24" t="s">
        <v>28</v>
      </c>
      <c r="V13" s="25" t="s">
        <v>28</v>
      </c>
      <c r="W13" s="24" t="s">
        <v>28</v>
      </c>
      <c r="X13" s="24" t="s">
        <v>28</v>
      </c>
      <c r="Y13" s="2"/>
    </row>
    <row r="14" spans="1:25" x14ac:dyDescent="0.25">
      <c r="A14" t="s">
        <v>59</v>
      </c>
      <c r="B14" t="s">
        <v>26</v>
      </c>
      <c r="C14">
        <v>22</v>
      </c>
      <c r="D14" t="s">
        <v>34</v>
      </c>
      <c r="E14" t="s">
        <v>29</v>
      </c>
      <c r="F14" s="2" t="s">
        <v>28</v>
      </c>
      <c r="G14" s="2" t="s">
        <v>28</v>
      </c>
      <c r="H14" s="2" t="s">
        <v>28</v>
      </c>
      <c r="I14" s="2" t="s">
        <v>28</v>
      </c>
      <c r="J14" s="25" t="s">
        <v>28</v>
      </c>
      <c r="K14" s="24" t="s">
        <v>28</v>
      </c>
      <c r="L14" s="27" t="s">
        <v>29</v>
      </c>
      <c r="M14" s="27" t="s">
        <v>29</v>
      </c>
      <c r="N14" s="27" t="s">
        <v>28</v>
      </c>
      <c r="O14" s="25" t="s">
        <v>28</v>
      </c>
      <c r="P14" s="26" t="s">
        <v>28</v>
      </c>
      <c r="Q14" s="27" t="s">
        <v>28</v>
      </c>
      <c r="R14" s="26" t="s">
        <v>28</v>
      </c>
      <c r="S14" s="26" t="s">
        <v>29</v>
      </c>
      <c r="T14" s="25" t="s">
        <v>28</v>
      </c>
      <c r="U14" s="24" t="s">
        <v>28</v>
      </c>
      <c r="V14" s="25" t="s">
        <v>28</v>
      </c>
      <c r="W14" s="24" t="s">
        <v>28</v>
      </c>
      <c r="X14" s="24" t="s">
        <v>28</v>
      </c>
      <c r="Y14" s="2"/>
    </row>
    <row r="15" spans="1:25" x14ac:dyDescent="0.25">
      <c r="A15" t="s">
        <v>60</v>
      </c>
      <c r="B15" t="s">
        <v>26</v>
      </c>
      <c r="C15">
        <v>19</v>
      </c>
      <c r="D15" t="s">
        <v>61</v>
      </c>
      <c r="E15" t="s">
        <v>30</v>
      </c>
      <c r="F15" s="2" t="s">
        <v>30</v>
      </c>
      <c r="G15" s="2" t="s">
        <v>29</v>
      </c>
      <c r="H15" s="2" t="s">
        <v>30</v>
      </c>
      <c r="I15" s="2" t="s">
        <v>42</v>
      </c>
      <c r="J15" s="25" t="s">
        <v>28</v>
      </c>
      <c r="K15" s="24" t="s">
        <v>30</v>
      </c>
      <c r="L15" s="27" t="s">
        <v>30</v>
      </c>
      <c r="M15" s="27" t="s">
        <v>29</v>
      </c>
      <c r="N15" s="27" t="s">
        <v>28</v>
      </c>
      <c r="O15" s="25" t="s">
        <v>30</v>
      </c>
      <c r="P15" s="26" t="s">
        <v>30</v>
      </c>
      <c r="Q15" s="27" t="s">
        <v>28</v>
      </c>
      <c r="R15" s="26" t="s">
        <v>28</v>
      </c>
      <c r="S15" s="26" t="s">
        <v>28</v>
      </c>
      <c r="T15" s="25" t="s">
        <v>28</v>
      </c>
      <c r="U15" s="24" t="s">
        <v>28</v>
      </c>
      <c r="V15" s="25" t="s">
        <v>28</v>
      </c>
      <c r="W15" s="24" t="s">
        <v>30</v>
      </c>
      <c r="X15" s="24" t="s">
        <v>28</v>
      </c>
      <c r="Y15" s="5" t="s">
        <v>62</v>
      </c>
    </row>
    <row r="16" spans="1:25" x14ac:dyDescent="0.25">
      <c r="A16" t="s">
        <v>63</v>
      </c>
      <c r="B16" t="s">
        <v>26</v>
      </c>
      <c r="C16">
        <v>18</v>
      </c>
      <c r="D16" t="s">
        <v>64</v>
      </c>
      <c r="E16" t="s">
        <v>29</v>
      </c>
      <c r="F16" s="2" t="s">
        <v>28</v>
      </c>
      <c r="G16" s="2" t="s">
        <v>28</v>
      </c>
      <c r="H16" s="2" t="s">
        <v>28</v>
      </c>
      <c r="I16" s="2" t="s">
        <v>28</v>
      </c>
      <c r="J16" s="25" t="s">
        <v>30</v>
      </c>
      <c r="K16" s="24" t="s">
        <v>30</v>
      </c>
      <c r="L16" s="27" t="s">
        <v>28</v>
      </c>
      <c r="M16" s="27" t="s">
        <v>28</v>
      </c>
      <c r="N16" s="27" t="s">
        <v>30</v>
      </c>
      <c r="O16" s="25" t="s">
        <v>30</v>
      </c>
      <c r="P16" s="26" t="s">
        <v>28</v>
      </c>
      <c r="Q16" s="27" t="s">
        <v>30</v>
      </c>
      <c r="R16" s="26" t="s">
        <v>29</v>
      </c>
      <c r="S16" s="26" t="s">
        <v>28</v>
      </c>
      <c r="T16" s="25" t="s">
        <v>28</v>
      </c>
      <c r="U16" s="24" t="s">
        <v>28</v>
      </c>
      <c r="V16" s="25" t="s">
        <v>29</v>
      </c>
      <c r="W16" s="24" t="s">
        <v>30</v>
      </c>
      <c r="X16" s="24" t="s">
        <v>30</v>
      </c>
      <c r="Y16" s="2"/>
    </row>
    <row r="17" spans="1:25" ht="31.5" customHeight="1" x14ac:dyDescent="0.25">
      <c r="A17" t="s">
        <v>65</v>
      </c>
      <c r="B17" t="s">
        <v>33</v>
      </c>
      <c r="C17">
        <v>18</v>
      </c>
      <c r="D17" t="s">
        <v>64</v>
      </c>
      <c r="E17" t="s">
        <v>28</v>
      </c>
      <c r="F17" s="2" t="s">
        <v>29</v>
      </c>
      <c r="G17" s="2" t="s">
        <v>28</v>
      </c>
      <c r="H17" s="2" t="s">
        <v>28</v>
      </c>
      <c r="I17" s="2" t="s">
        <v>28</v>
      </c>
      <c r="J17" s="25" t="s">
        <v>28</v>
      </c>
      <c r="K17" s="24" t="s">
        <v>28</v>
      </c>
      <c r="L17" s="27" t="s">
        <v>28</v>
      </c>
      <c r="M17" s="27" t="s">
        <v>30</v>
      </c>
      <c r="N17" s="27" t="s">
        <v>28</v>
      </c>
      <c r="O17" s="25" t="s">
        <v>28</v>
      </c>
      <c r="P17" s="26" t="s">
        <v>29</v>
      </c>
      <c r="Q17" s="27" t="s">
        <v>28</v>
      </c>
      <c r="R17" s="26" t="s">
        <v>29</v>
      </c>
      <c r="S17" s="26" t="s">
        <v>29</v>
      </c>
      <c r="T17" s="25" t="s">
        <v>29</v>
      </c>
      <c r="U17" s="24" t="s">
        <v>28</v>
      </c>
      <c r="V17" s="25" t="s">
        <v>29</v>
      </c>
      <c r="W17" s="24" t="s">
        <v>29</v>
      </c>
      <c r="X17" s="24" t="s">
        <v>29</v>
      </c>
      <c r="Y17" s="1" t="s">
        <v>66</v>
      </c>
    </row>
    <row r="18" spans="1:25" x14ac:dyDescent="0.25">
      <c r="A18" t="s">
        <v>67</v>
      </c>
      <c r="B18" t="s">
        <v>33</v>
      </c>
      <c r="C18">
        <v>19</v>
      </c>
      <c r="D18" t="s">
        <v>68</v>
      </c>
      <c r="E18" t="s">
        <v>29</v>
      </c>
      <c r="F18" s="2" t="s">
        <v>28</v>
      </c>
      <c r="G18" s="2" t="s">
        <v>29</v>
      </c>
      <c r="H18" s="2" t="s">
        <v>30</v>
      </c>
      <c r="I18" s="2" t="s">
        <v>28</v>
      </c>
      <c r="J18" s="25" t="s">
        <v>28</v>
      </c>
      <c r="K18" s="24" t="s">
        <v>30</v>
      </c>
      <c r="L18" s="27" t="s">
        <v>28</v>
      </c>
      <c r="M18" s="27" t="s">
        <v>30</v>
      </c>
      <c r="N18" s="27" t="s">
        <v>30</v>
      </c>
      <c r="O18" s="25" t="s">
        <v>28</v>
      </c>
      <c r="P18" s="26" t="s">
        <v>28</v>
      </c>
      <c r="Q18" s="27" t="s">
        <v>28</v>
      </c>
      <c r="R18" s="26" t="s">
        <v>30</v>
      </c>
      <c r="S18" s="26" t="s">
        <v>28</v>
      </c>
      <c r="T18" s="25" t="s">
        <v>28</v>
      </c>
      <c r="U18" s="24" t="s">
        <v>42</v>
      </c>
      <c r="V18" s="25" t="s">
        <v>30</v>
      </c>
      <c r="W18" s="24" t="s">
        <v>30</v>
      </c>
      <c r="X18" s="24" t="s">
        <v>28</v>
      </c>
      <c r="Y18" s="2" t="s">
        <v>69</v>
      </c>
    </row>
    <row r="19" spans="1:25" x14ac:dyDescent="0.25">
      <c r="A19" t="s">
        <v>70</v>
      </c>
      <c r="B19" t="s">
        <v>26</v>
      </c>
      <c r="C19">
        <v>19</v>
      </c>
      <c r="D19" t="s">
        <v>68</v>
      </c>
      <c r="E19" t="s">
        <v>28</v>
      </c>
      <c r="F19" s="2" t="s">
        <v>29</v>
      </c>
      <c r="G19" s="2" t="s">
        <v>29</v>
      </c>
      <c r="H19" s="2" t="s">
        <v>29</v>
      </c>
      <c r="I19" s="2" t="s">
        <v>28</v>
      </c>
      <c r="J19" s="25" t="s">
        <v>29</v>
      </c>
      <c r="K19" s="24" t="s">
        <v>29</v>
      </c>
      <c r="L19" s="27" t="s">
        <v>28</v>
      </c>
      <c r="M19" s="27" t="s">
        <v>28</v>
      </c>
      <c r="N19" s="27" t="s">
        <v>29</v>
      </c>
      <c r="O19" s="25" t="s">
        <v>28</v>
      </c>
      <c r="P19" s="26" t="s">
        <v>29</v>
      </c>
      <c r="Q19" s="27" t="s">
        <v>29</v>
      </c>
      <c r="R19" s="26" t="s">
        <v>29</v>
      </c>
      <c r="S19" s="26" t="s">
        <v>29</v>
      </c>
      <c r="T19" s="25" t="s">
        <v>29</v>
      </c>
      <c r="U19" s="24" t="s">
        <v>29</v>
      </c>
      <c r="V19" s="25" t="s">
        <v>29</v>
      </c>
      <c r="W19" s="24" t="s">
        <v>29</v>
      </c>
      <c r="X19" s="24" t="s">
        <v>29</v>
      </c>
      <c r="Y19" s="2"/>
    </row>
    <row r="20" spans="1:25" x14ac:dyDescent="0.25">
      <c r="A20" t="s">
        <v>71</v>
      </c>
      <c r="B20" t="s">
        <v>26</v>
      </c>
      <c r="C20">
        <v>19</v>
      </c>
      <c r="D20" t="s">
        <v>34</v>
      </c>
      <c r="E20" t="s">
        <v>28</v>
      </c>
      <c r="F20" s="2" t="s">
        <v>28</v>
      </c>
      <c r="G20" s="2" t="s">
        <v>29</v>
      </c>
      <c r="H20" s="2" t="s">
        <v>28</v>
      </c>
      <c r="I20" s="2" t="s">
        <v>28</v>
      </c>
      <c r="J20" s="25" t="s">
        <v>30</v>
      </c>
      <c r="K20" s="24" t="s">
        <v>30</v>
      </c>
      <c r="L20" s="27" t="s">
        <v>42</v>
      </c>
      <c r="M20" s="27" t="s">
        <v>28</v>
      </c>
      <c r="N20" s="27" t="s">
        <v>28</v>
      </c>
      <c r="O20" s="25" t="s">
        <v>30</v>
      </c>
      <c r="P20" s="26" t="s">
        <v>30</v>
      </c>
      <c r="Q20" s="27" t="s">
        <v>30</v>
      </c>
      <c r="R20" s="26" t="s">
        <v>30</v>
      </c>
      <c r="S20" s="26" t="s">
        <v>28</v>
      </c>
      <c r="T20" s="25" t="s">
        <v>28</v>
      </c>
      <c r="U20" s="24" t="s">
        <v>29</v>
      </c>
      <c r="V20" s="25" t="s">
        <v>29</v>
      </c>
      <c r="W20" s="24" t="s">
        <v>28</v>
      </c>
      <c r="X20" s="24" t="s">
        <v>28</v>
      </c>
      <c r="Y20" s="5" t="s">
        <v>72</v>
      </c>
    </row>
    <row r="21" spans="1:25" x14ac:dyDescent="0.25">
      <c r="A21" t="s">
        <v>73</v>
      </c>
      <c r="B21" t="s">
        <v>26</v>
      </c>
      <c r="C21">
        <v>19</v>
      </c>
      <c r="D21" t="s">
        <v>34</v>
      </c>
      <c r="E21" t="s">
        <v>28</v>
      </c>
      <c r="F21" s="2" t="s">
        <v>28</v>
      </c>
      <c r="G21" s="2" t="s">
        <v>29</v>
      </c>
      <c r="H21" s="2" t="s">
        <v>28</v>
      </c>
      <c r="I21" s="2" t="s">
        <v>28</v>
      </c>
      <c r="J21" s="25" t="s">
        <v>30</v>
      </c>
      <c r="K21" s="24" t="s">
        <v>30</v>
      </c>
      <c r="L21" s="27" t="s">
        <v>42</v>
      </c>
      <c r="M21" s="27" t="s">
        <v>28</v>
      </c>
      <c r="N21" s="27" t="s">
        <v>28</v>
      </c>
      <c r="O21" s="25" t="s">
        <v>30</v>
      </c>
      <c r="P21" s="26" t="s">
        <v>30</v>
      </c>
      <c r="Q21" s="27" t="s">
        <v>30</v>
      </c>
      <c r="R21" s="26" t="s">
        <v>30</v>
      </c>
      <c r="S21" s="26" t="s">
        <v>28</v>
      </c>
      <c r="T21" s="25" t="s">
        <v>28</v>
      </c>
      <c r="U21" s="24" t="s">
        <v>29</v>
      </c>
      <c r="V21" s="25" t="s">
        <v>29</v>
      </c>
      <c r="W21" s="24" t="s">
        <v>28</v>
      </c>
      <c r="X21" s="24" t="s">
        <v>28</v>
      </c>
      <c r="Y21" s="5" t="s">
        <v>72</v>
      </c>
    </row>
    <row r="22" spans="1:25" x14ac:dyDescent="0.25">
      <c r="A22" t="s">
        <v>74</v>
      </c>
      <c r="B22" t="s">
        <v>26</v>
      </c>
      <c r="C22">
        <v>19</v>
      </c>
      <c r="D22" t="s">
        <v>34</v>
      </c>
      <c r="E22" t="s">
        <v>28</v>
      </c>
      <c r="F22" s="2" t="s">
        <v>28</v>
      </c>
      <c r="G22" s="2" t="s">
        <v>29</v>
      </c>
      <c r="H22" s="2" t="s">
        <v>28</v>
      </c>
      <c r="I22" s="2" t="s">
        <v>28</v>
      </c>
      <c r="J22" s="25" t="s">
        <v>30</v>
      </c>
      <c r="K22" s="24" t="s">
        <v>30</v>
      </c>
      <c r="L22" s="27" t="s">
        <v>42</v>
      </c>
      <c r="M22" s="27" t="s">
        <v>28</v>
      </c>
      <c r="N22" s="27" t="s">
        <v>28</v>
      </c>
      <c r="O22" s="25" t="s">
        <v>30</v>
      </c>
      <c r="P22" s="26" t="s">
        <v>30</v>
      </c>
      <c r="Q22" s="27" t="s">
        <v>30</v>
      </c>
      <c r="R22" s="26" t="s">
        <v>30</v>
      </c>
      <c r="S22" s="26" t="s">
        <v>28</v>
      </c>
      <c r="T22" s="25" t="s">
        <v>28</v>
      </c>
      <c r="U22" s="24" t="s">
        <v>29</v>
      </c>
      <c r="V22" s="25" t="s">
        <v>29</v>
      </c>
      <c r="W22" s="24" t="s">
        <v>28</v>
      </c>
      <c r="X22" s="24" t="s">
        <v>28</v>
      </c>
      <c r="Y22" s="5" t="s">
        <v>72</v>
      </c>
    </row>
    <row r="23" spans="1:25" x14ac:dyDescent="0.25">
      <c r="A23" t="s">
        <v>75</v>
      </c>
      <c r="B23" t="s">
        <v>26</v>
      </c>
      <c r="C23">
        <v>19</v>
      </c>
      <c r="D23" t="s">
        <v>34</v>
      </c>
      <c r="E23" t="s">
        <v>28</v>
      </c>
      <c r="F23" s="2" t="s">
        <v>28</v>
      </c>
      <c r="G23" s="2" t="s">
        <v>29</v>
      </c>
      <c r="H23" s="2" t="s">
        <v>28</v>
      </c>
      <c r="I23" s="2" t="s">
        <v>28</v>
      </c>
      <c r="J23" s="25" t="s">
        <v>30</v>
      </c>
      <c r="K23" s="24" t="s">
        <v>30</v>
      </c>
      <c r="L23" s="27" t="s">
        <v>42</v>
      </c>
      <c r="M23" s="27" t="s">
        <v>28</v>
      </c>
      <c r="N23" s="27" t="s">
        <v>28</v>
      </c>
      <c r="O23" s="25" t="s">
        <v>30</v>
      </c>
      <c r="P23" s="26" t="s">
        <v>30</v>
      </c>
      <c r="Q23" s="27" t="s">
        <v>30</v>
      </c>
      <c r="R23" s="26" t="s">
        <v>30</v>
      </c>
      <c r="S23" s="26" t="s">
        <v>28</v>
      </c>
      <c r="T23" s="25" t="s">
        <v>28</v>
      </c>
      <c r="U23" s="24" t="s">
        <v>29</v>
      </c>
      <c r="V23" s="25" t="s">
        <v>29</v>
      </c>
      <c r="W23" s="24" t="s">
        <v>28</v>
      </c>
      <c r="X23" s="24" t="s">
        <v>28</v>
      </c>
      <c r="Y23" s="5" t="s">
        <v>72</v>
      </c>
    </row>
    <row r="24" spans="1:25" x14ac:dyDescent="0.25">
      <c r="A24" t="s">
        <v>76</v>
      </c>
      <c r="B24" t="s">
        <v>26</v>
      </c>
      <c r="C24">
        <v>35</v>
      </c>
      <c r="D24" t="s">
        <v>27</v>
      </c>
      <c r="E24" t="s">
        <v>28</v>
      </c>
      <c r="F24" s="2" t="s">
        <v>28</v>
      </c>
      <c r="G24" s="2" t="s">
        <v>28</v>
      </c>
      <c r="H24" s="2" t="s">
        <v>28</v>
      </c>
      <c r="I24" s="2" t="s">
        <v>30</v>
      </c>
      <c r="J24" s="25" t="s">
        <v>28</v>
      </c>
      <c r="K24" s="24" t="s">
        <v>29</v>
      </c>
      <c r="L24" s="27" t="s">
        <v>29</v>
      </c>
      <c r="M24" s="27" t="s">
        <v>29</v>
      </c>
      <c r="N24" s="27" t="s">
        <v>29</v>
      </c>
      <c r="O24" s="25" t="s">
        <v>29</v>
      </c>
      <c r="P24" s="26" t="s">
        <v>29</v>
      </c>
      <c r="Q24" s="27" t="s">
        <v>29</v>
      </c>
      <c r="R24" s="26" t="s">
        <v>29</v>
      </c>
      <c r="S24" s="26" t="s">
        <v>29</v>
      </c>
      <c r="T24" s="25" t="s">
        <v>29</v>
      </c>
      <c r="U24" s="24" t="s">
        <v>29</v>
      </c>
      <c r="V24" s="25" t="s">
        <v>29</v>
      </c>
      <c r="W24" s="24" t="s">
        <v>28</v>
      </c>
      <c r="X24" s="24" t="s">
        <v>29</v>
      </c>
      <c r="Y24" s="5" t="s">
        <v>77</v>
      </c>
    </row>
    <row r="25" spans="1:25" x14ac:dyDescent="0.25">
      <c r="A25" t="s">
        <v>78</v>
      </c>
      <c r="B25" t="s">
        <v>33</v>
      </c>
      <c r="C25">
        <v>21</v>
      </c>
      <c r="D25" t="s">
        <v>34</v>
      </c>
      <c r="E25" t="s">
        <v>29</v>
      </c>
      <c r="F25" s="2" t="s">
        <v>28</v>
      </c>
      <c r="G25" s="2" t="s">
        <v>28</v>
      </c>
      <c r="H25" s="2" t="s">
        <v>30</v>
      </c>
      <c r="I25" s="2" t="s">
        <v>28</v>
      </c>
      <c r="J25" s="25" t="s">
        <v>29</v>
      </c>
      <c r="K25" s="24" t="s">
        <v>29</v>
      </c>
      <c r="L25" s="27" t="s">
        <v>28</v>
      </c>
      <c r="M25" s="27" t="s">
        <v>28</v>
      </c>
      <c r="N25" s="27" t="s">
        <v>28</v>
      </c>
      <c r="O25" s="25" t="s">
        <v>28</v>
      </c>
      <c r="P25" s="26" t="s">
        <v>29</v>
      </c>
      <c r="Q25" s="27" t="s">
        <v>29</v>
      </c>
      <c r="R25" s="26" t="s">
        <v>29</v>
      </c>
      <c r="S25" s="26" t="s">
        <v>29</v>
      </c>
      <c r="T25" s="25" t="s">
        <v>46</v>
      </c>
      <c r="U25" s="24" t="s">
        <v>29</v>
      </c>
      <c r="V25" s="25" t="s">
        <v>29</v>
      </c>
      <c r="W25" s="24" t="s">
        <v>29</v>
      </c>
      <c r="X25" s="24" t="s">
        <v>29</v>
      </c>
      <c r="Y25" s="5" t="s">
        <v>79</v>
      </c>
    </row>
    <row r="26" spans="1:25" x14ac:dyDescent="0.25">
      <c r="A26" t="s">
        <v>80</v>
      </c>
      <c r="B26" t="s">
        <v>26</v>
      </c>
      <c r="C26">
        <v>20</v>
      </c>
      <c r="D26" t="s">
        <v>34</v>
      </c>
      <c r="E26" t="s">
        <v>29</v>
      </c>
      <c r="F26" s="2" t="s">
        <v>28</v>
      </c>
      <c r="G26" s="2" t="s">
        <v>29</v>
      </c>
      <c r="H26" s="2" t="s">
        <v>28</v>
      </c>
      <c r="I26" s="2" t="s">
        <v>29</v>
      </c>
      <c r="J26" s="25" t="s">
        <v>28</v>
      </c>
      <c r="K26" s="24" t="s">
        <v>28</v>
      </c>
      <c r="L26" s="27" t="s">
        <v>29</v>
      </c>
      <c r="M26" s="27" t="s">
        <v>29</v>
      </c>
      <c r="N26" s="27" t="s">
        <v>29</v>
      </c>
      <c r="O26" s="25" t="s">
        <v>28</v>
      </c>
      <c r="P26" s="26" t="s">
        <v>29</v>
      </c>
      <c r="Q26" s="27" t="s">
        <v>28</v>
      </c>
      <c r="R26" s="26" t="s">
        <v>29</v>
      </c>
      <c r="S26" s="26" t="s">
        <v>28</v>
      </c>
      <c r="T26" s="25" t="s">
        <v>29</v>
      </c>
      <c r="U26" s="24" t="s">
        <v>28</v>
      </c>
      <c r="V26" s="25" t="s">
        <v>30</v>
      </c>
      <c r="W26" s="24" t="s">
        <v>28</v>
      </c>
      <c r="X26" s="24" t="s">
        <v>30</v>
      </c>
      <c r="Y26" s="2"/>
    </row>
    <row r="27" spans="1:25" x14ac:dyDescent="0.25">
      <c r="A27" t="s">
        <v>81</v>
      </c>
      <c r="B27" t="s">
        <v>33</v>
      </c>
      <c r="C27">
        <v>22</v>
      </c>
      <c r="D27" t="s">
        <v>34</v>
      </c>
      <c r="E27" t="s">
        <v>28</v>
      </c>
      <c r="F27" s="2" t="s">
        <v>29</v>
      </c>
      <c r="G27" s="2" t="s">
        <v>28</v>
      </c>
      <c r="H27" s="2" t="s">
        <v>29</v>
      </c>
      <c r="I27" s="2" t="s">
        <v>28</v>
      </c>
      <c r="J27" s="25" t="s">
        <v>29</v>
      </c>
      <c r="K27" s="24" t="s">
        <v>29</v>
      </c>
      <c r="L27" s="27" t="s">
        <v>29</v>
      </c>
      <c r="M27" s="27" t="s">
        <v>29</v>
      </c>
      <c r="N27" s="27" t="s">
        <v>28</v>
      </c>
      <c r="O27" s="25" t="s">
        <v>28</v>
      </c>
      <c r="P27" s="26" t="s">
        <v>28</v>
      </c>
      <c r="Q27" s="27" t="s">
        <v>29</v>
      </c>
      <c r="R27" s="26" t="s">
        <v>29</v>
      </c>
      <c r="S27" s="26" t="s">
        <v>29</v>
      </c>
      <c r="T27" s="25" t="s">
        <v>29</v>
      </c>
      <c r="U27" s="24" t="s">
        <v>28</v>
      </c>
      <c r="V27" s="25" t="s">
        <v>29</v>
      </c>
      <c r="W27" s="24" t="s">
        <v>29</v>
      </c>
      <c r="X27" s="24" t="s">
        <v>29</v>
      </c>
      <c r="Y27" s="2"/>
    </row>
    <row r="28" spans="1:25" x14ac:dyDescent="0.25">
      <c r="A28" t="s">
        <v>82</v>
      </c>
      <c r="B28" t="s">
        <v>33</v>
      </c>
      <c r="C28">
        <v>20</v>
      </c>
      <c r="D28" t="s">
        <v>83</v>
      </c>
      <c r="E28" t="s">
        <v>29</v>
      </c>
      <c r="F28" s="2" t="s">
        <v>29</v>
      </c>
      <c r="G28" s="2" t="s">
        <v>29</v>
      </c>
      <c r="H28" s="2" t="s">
        <v>29</v>
      </c>
      <c r="I28" s="2" t="s">
        <v>30</v>
      </c>
      <c r="J28" s="25" t="s">
        <v>29</v>
      </c>
      <c r="K28" s="24" t="s">
        <v>29</v>
      </c>
      <c r="L28" s="27" t="s">
        <v>29</v>
      </c>
      <c r="M28" s="27" t="s">
        <v>29</v>
      </c>
      <c r="N28" s="27" t="s">
        <v>30</v>
      </c>
      <c r="O28" s="25" t="s">
        <v>30</v>
      </c>
      <c r="P28" s="26" t="s">
        <v>29</v>
      </c>
      <c r="Q28" s="27" t="s">
        <v>29</v>
      </c>
      <c r="R28" s="26" t="s">
        <v>29</v>
      </c>
      <c r="S28" s="26" t="s">
        <v>29</v>
      </c>
      <c r="T28" s="25" t="s">
        <v>30</v>
      </c>
      <c r="U28" s="24" t="s">
        <v>30</v>
      </c>
      <c r="V28" s="25" t="s">
        <v>30</v>
      </c>
      <c r="W28" s="24" t="s">
        <v>42</v>
      </c>
      <c r="X28" s="24" t="s">
        <v>30</v>
      </c>
      <c r="Y28" s="2"/>
    </row>
    <row r="29" spans="1:25" x14ac:dyDescent="0.25">
      <c r="A29" t="s">
        <v>84</v>
      </c>
      <c r="B29" t="s">
        <v>26</v>
      </c>
      <c r="C29">
        <v>21</v>
      </c>
      <c r="D29" t="s">
        <v>34</v>
      </c>
      <c r="E29" t="s">
        <v>28</v>
      </c>
      <c r="F29" s="2" t="s">
        <v>28</v>
      </c>
      <c r="G29" s="2" t="s">
        <v>28</v>
      </c>
      <c r="H29" s="2" t="s">
        <v>28</v>
      </c>
      <c r="I29" s="2" t="s">
        <v>28</v>
      </c>
      <c r="J29" s="25" t="s">
        <v>30</v>
      </c>
      <c r="K29" s="24" t="s">
        <v>28</v>
      </c>
      <c r="L29" s="27" t="s">
        <v>28</v>
      </c>
      <c r="M29" s="27" t="s">
        <v>28</v>
      </c>
      <c r="N29" s="27" t="s">
        <v>30</v>
      </c>
      <c r="O29" s="25" t="s">
        <v>28</v>
      </c>
      <c r="P29" s="26" t="s">
        <v>28</v>
      </c>
      <c r="Q29" s="27" t="s">
        <v>28</v>
      </c>
      <c r="R29" s="26" t="s">
        <v>28</v>
      </c>
      <c r="S29" s="26" t="s">
        <v>29</v>
      </c>
      <c r="T29" s="25" t="s">
        <v>28</v>
      </c>
      <c r="U29" s="24" t="s">
        <v>28</v>
      </c>
      <c r="V29" s="25" t="s">
        <v>28</v>
      </c>
      <c r="W29" s="24" t="s">
        <v>28</v>
      </c>
      <c r="X29" s="24" t="s">
        <v>28</v>
      </c>
      <c r="Y29" s="2"/>
    </row>
    <row r="30" spans="1:25" x14ac:dyDescent="0.25">
      <c r="A30" t="s">
        <v>85</v>
      </c>
      <c r="B30" t="s">
        <v>33</v>
      </c>
      <c r="C30">
        <v>21</v>
      </c>
      <c r="D30" t="s">
        <v>34</v>
      </c>
      <c r="E30" t="s">
        <v>28</v>
      </c>
      <c r="F30" s="2" t="s">
        <v>28</v>
      </c>
      <c r="G30" s="2" t="s">
        <v>42</v>
      </c>
      <c r="H30" s="2" t="s">
        <v>30</v>
      </c>
      <c r="I30" s="2" t="s">
        <v>28</v>
      </c>
      <c r="J30" s="25" t="s">
        <v>28</v>
      </c>
      <c r="K30" s="24" t="s">
        <v>28</v>
      </c>
      <c r="L30" s="27" t="s">
        <v>28</v>
      </c>
      <c r="M30" s="27" t="s">
        <v>28</v>
      </c>
      <c r="N30" s="27" t="s">
        <v>28</v>
      </c>
      <c r="O30" s="25" t="s">
        <v>28</v>
      </c>
      <c r="P30" s="26" t="s">
        <v>28</v>
      </c>
      <c r="Q30" s="27" t="s">
        <v>28</v>
      </c>
      <c r="R30" s="26" t="s">
        <v>28</v>
      </c>
      <c r="S30" s="26" t="s">
        <v>28</v>
      </c>
      <c r="T30" s="25" t="s">
        <v>28</v>
      </c>
      <c r="U30" s="24" t="s">
        <v>28</v>
      </c>
      <c r="V30" s="25" t="s">
        <v>42</v>
      </c>
      <c r="W30" s="24" t="s">
        <v>28</v>
      </c>
      <c r="X30" s="24" t="s">
        <v>28</v>
      </c>
      <c r="Y30" t="s">
        <v>86</v>
      </c>
    </row>
    <row r="31" spans="1:25" ht="30.75" customHeight="1" x14ac:dyDescent="0.25">
      <c r="A31" t="s">
        <v>87</v>
      </c>
      <c r="B31" t="s">
        <v>33</v>
      </c>
      <c r="C31">
        <v>21</v>
      </c>
      <c r="D31" t="s">
        <v>34</v>
      </c>
      <c r="E31" t="s">
        <v>42</v>
      </c>
      <c r="F31" s="2" t="s">
        <v>30</v>
      </c>
      <c r="G31" s="2" t="s">
        <v>28</v>
      </c>
      <c r="H31" s="2" t="s">
        <v>42</v>
      </c>
      <c r="I31" s="2" t="s">
        <v>42</v>
      </c>
      <c r="J31" s="25" t="s">
        <v>30</v>
      </c>
      <c r="K31" s="24" t="s">
        <v>30</v>
      </c>
      <c r="L31" s="27" t="s">
        <v>28</v>
      </c>
      <c r="M31" s="27" t="s">
        <v>28</v>
      </c>
      <c r="N31" s="27" t="s">
        <v>28</v>
      </c>
      <c r="O31" s="25" t="s">
        <v>42</v>
      </c>
      <c r="P31" s="26" t="s">
        <v>42</v>
      </c>
      <c r="Q31" s="27" t="s">
        <v>30</v>
      </c>
      <c r="R31" s="26" t="s">
        <v>30</v>
      </c>
      <c r="S31" s="26" t="s">
        <v>28</v>
      </c>
      <c r="T31" s="25" t="s">
        <v>28</v>
      </c>
      <c r="U31" s="24" t="s">
        <v>28</v>
      </c>
      <c r="V31" s="25" t="s">
        <v>28</v>
      </c>
      <c r="W31" s="24" t="s">
        <v>30</v>
      </c>
      <c r="X31" s="24" t="s">
        <v>28</v>
      </c>
      <c r="Y31" s="1" t="s">
        <v>88</v>
      </c>
    </row>
    <row r="32" spans="1:25" x14ac:dyDescent="0.25">
      <c r="A32" t="s">
        <v>89</v>
      </c>
      <c r="B32" t="s">
        <v>26</v>
      </c>
      <c r="C32">
        <v>21</v>
      </c>
      <c r="D32" t="s">
        <v>34</v>
      </c>
      <c r="E32" t="s">
        <v>28</v>
      </c>
      <c r="F32" s="2" t="s">
        <v>30</v>
      </c>
      <c r="G32" s="2" t="s">
        <v>30</v>
      </c>
      <c r="H32" s="2" t="s">
        <v>28</v>
      </c>
      <c r="I32" s="2" t="s">
        <v>30</v>
      </c>
      <c r="J32" s="25" t="s">
        <v>30</v>
      </c>
      <c r="K32" s="24" t="s">
        <v>28</v>
      </c>
      <c r="L32" s="27" t="s">
        <v>30</v>
      </c>
      <c r="M32" s="27" t="s">
        <v>28</v>
      </c>
      <c r="N32" s="27" t="s">
        <v>30</v>
      </c>
      <c r="O32" s="25" t="s">
        <v>30</v>
      </c>
      <c r="P32" s="26" t="s">
        <v>30</v>
      </c>
      <c r="Q32" s="27" t="s">
        <v>28</v>
      </c>
      <c r="R32" s="26" t="s">
        <v>28</v>
      </c>
      <c r="S32" s="26" t="s">
        <v>29</v>
      </c>
      <c r="T32" s="25" t="s">
        <v>29</v>
      </c>
      <c r="U32" s="24" t="s">
        <v>29</v>
      </c>
      <c r="V32" s="25" t="s">
        <v>30</v>
      </c>
      <c r="W32" s="24" t="s">
        <v>28</v>
      </c>
      <c r="X32" s="24" t="s">
        <v>30</v>
      </c>
      <c r="Y32" s="5" t="s">
        <v>90</v>
      </c>
    </row>
    <row r="33" spans="1:25" x14ac:dyDescent="0.25">
      <c r="A33" t="s">
        <v>91</v>
      </c>
      <c r="B33" t="s">
        <v>26</v>
      </c>
      <c r="C33">
        <v>19</v>
      </c>
      <c r="D33" t="s">
        <v>34</v>
      </c>
      <c r="E33" t="s">
        <v>29</v>
      </c>
      <c r="F33" s="2" t="s">
        <v>29</v>
      </c>
      <c r="G33" s="2" t="s">
        <v>29</v>
      </c>
      <c r="H33" s="2" t="s">
        <v>29</v>
      </c>
      <c r="I33" s="2" t="s">
        <v>29</v>
      </c>
      <c r="J33" s="25" t="s">
        <v>28</v>
      </c>
      <c r="K33" s="24" t="s">
        <v>29</v>
      </c>
      <c r="L33" s="27" t="s">
        <v>28</v>
      </c>
      <c r="M33" s="27" t="s">
        <v>28</v>
      </c>
      <c r="N33" s="27" t="s">
        <v>29</v>
      </c>
      <c r="O33" s="25" t="s">
        <v>28</v>
      </c>
      <c r="P33" s="26" t="s">
        <v>28</v>
      </c>
      <c r="Q33" s="27" t="s">
        <v>28</v>
      </c>
      <c r="R33" s="26" t="s">
        <v>29</v>
      </c>
      <c r="S33" s="26" t="s">
        <v>28</v>
      </c>
      <c r="T33" s="25" t="s">
        <v>29</v>
      </c>
      <c r="U33" s="24" t="s">
        <v>28</v>
      </c>
      <c r="V33" s="25" t="s">
        <v>28</v>
      </c>
      <c r="W33" s="24" t="s">
        <v>28</v>
      </c>
      <c r="X33" s="24" t="s">
        <v>29</v>
      </c>
      <c r="Y33" s="5" t="s">
        <v>92</v>
      </c>
    </row>
    <row r="34" spans="1:25" x14ac:dyDescent="0.25">
      <c r="A34" t="s">
        <v>93</v>
      </c>
      <c r="B34" t="s">
        <v>26</v>
      </c>
      <c r="C34">
        <v>19</v>
      </c>
      <c r="D34" t="s">
        <v>56</v>
      </c>
      <c r="E34" t="s">
        <v>46</v>
      </c>
      <c r="F34" s="2" t="s">
        <v>46</v>
      </c>
      <c r="G34" s="2" t="s">
        <v>46</v>
      </c>
      <c r="H34" s="2" t="s">
        <v>46</v>
      </c>
      <c r="I34" s="2" t="s">
        <v>46</v>
      </c>
      <c r="J34" s="25" t="s">
        <v>46</v>
      </c>
      <c r="K34" s="24" t="s">
        <v>46</v>
      </c>
      <c r="L34" s="27" t="s">
        <v>46</v>
      </c>
      <c r="M34" s="27" t="s">
        <v>46</v>
      </c>
      <c r="N34" s="27" t="s">
        <v>46</v>
      </c>
      <c r="O34" s="25" t="s">
        <v>46</v>
      </c>
      <c r="P34" s="26" t="s">
        <v>46</v>
      </c>
      <c r="Q34" s="27" t="s">
        <v>46</v>
      </c>
      <c r="R34" s="26" t="s">
        <v>46</v>
      </c>
      <c r="S34" s="26" t="s">
        <v>46</v>
      </c>
      <c r="T34" s="25" t="s">
        <v>46</v>
      </c>
      <c r="U34" s="24" t="s">
        <v>29</v>
      </c>
      <c r="V34" s="25" t="s">
        <v>30</v>
      </c>
      <c r="W34" s="24" t="s">
        <v>42</v>
      </c>
      <c r="X34" s="24" t="s">
        <v>29</v>
      </c>
      <c r="Y34" s="2"/>
    </row>
    <row r="35" spans="1:25" x14ac:dyDescent="0.25">
      <c r="A35" t="s">
        <v>94</v>
      </c>
      <c r="B35" t="s">
        <v>26</v>
      </c>
      <c r="C35">
        <v>20</v>
      </c>
      <c r="D35" t="s">
        <v>68</v>
      </c>
      <c r="E35" t="s">
        <v>28</v>
      </c>
      <c r="F35" s="2" t="s">
        <v>30</v>
      </c>
      <c r="G35" s="2" t="s">
        <v>29</v>
      </c>
      <c r="H35" s="2" t="s">
        <v>30</v>
      </c>
      <c r="I35" s="2" t="s">
        <v>30</v>
      </c>
      <c r="J35" s="25" t="s">
        <v>28</v>
      </c>
      <c r="K35" s="24" t="s">
        <v>30</v>
      </c>
      <c r="L35" s="27" t="s">
        <v>28</v>
      </c>
      <c r="M35" s="27" t="s">
        <v>28</v>
      </c>
      <c r="N35" s="27" t="s">
        <v>42</v>
      </c>
      <c r="O35" s="25" t="s">
        <v>28</v>
      </c>
      <c r="P35" s="26" t="s">
        <v>28</v>
      </c>
      <c r="Q35" s="27" t="s">
        <v>29</v>
      </c>
      <c r="R35" s="26" t="s">
        <v>29</v>
      </c>
      <c r="S35" s="26" t="s">
        <v>28</v>
      </c>
      <c r="T35" s="25" t="s">
        <v>28</v>
      </c>
      <c r="U35" s="24" t="s">
        <v>28</v>
      </c>
      <c r="V35" s="25" t="s">
        <v>28</v>
      </c>
      <c r="W35" s="24" t="s">
        <v>30</v>
      </c>
      <c r="X35" s="24" t="s">
        <v>28</v>
      </c>
      <c r="Y35" s="2"/>
    </row>
    <row r="36" spans="1:25" x14ac:dyDescent="0.25">
      <c r="A36" t="s">
        <v>95</v>
      </c>
      <c r="B36" t="s">
        <v>33</v>
      </c>
      <c r="C36">
        <v>22</v>
      </c>
      <c r="D36" t="s">
        <v>96</v>
      </c>
      <c r="E36" t="s">
        <v>46</v>
      </c>
      <c r="F36" s="2" t="s">
        <v>42</v>
      </c>
      <c r="G36" s="2" t="s">
        <v>29</v>
      </c>
      <c r="H36" s="2" t="s">
        <v>28</v>
      </c>
      <c r="I36" s="2" t="s">
        <v>29</v>
      </c>
      <c r="J36" s="25" t="s">
        <v>29</v>
      </c>
      <c r="K36" s="24" t="s">
        <v>29</v>
      </c>
      <c r="L36" s="27" t="s">
        <v>29</v>
      </c>
      <c r="M36" s="27" t="s">
        <v>29</v>
      </c>
      <c r="N36" s="27" t="s">
        <v>29</v>
      </c>
      <c r="O36" s="25" t="s">
        <v>29</v>
      </c>
      <c r="P36" s="26" t="s">
        <v>29</v>
      </c>
      <c r="Q36" s="27" t="s">
        <v>29</v>
      </c>
      <c r="R36" s="26" t="s">
        <v>29</v>
      </c>
      <c r="S36" s="26" t="s">
        <v>28</v>
      </c>
      <c r="T36" s="25" t="s">
        <v>28</v>
      </c>
      <c r="U36" s="24" t="s">
        <v>28</v>
      </c>
      <c r="V36" s="25" t="s">
        <v>28</v>
      </c>
      <c r="W36" s="24" t="s">
        <v>28</v>
      </c>
      <c r="X36" s="24" t="s">
        <v>28</v>
      </c>
      <c r="Y36" s="5" t="s">
        <v>97</v>
      </c>
    </row>
    <row r="37" spans="1:25" x14ac:dyDescent="0.25">
      <c r="A37" t="s">
        <v>98</v>
      </c>
      <c r="B37" t="s">
        <v>33</v>
      </c>
      <c r="C37">
        <v>20</v>
      </c>
      <c r="D37" t="s">
        <v>34</v>
      </c>
      <c r="E37" t="s">
        <v>30</v>
      </c>
      <c r="F37" s="2" t="s">
        <v>28</v>
      </c>
      <c r="G37" s="2" t="s">
        <v>28</v>
      </c>
      <c r="H37" s="2" t="s">
        <v>28</v>
      </c>
      <c r="I37" s="2" t="s">
        <v>28</v>
      </c>
      <c r="J37" s="25" t="s">
        <v>28</v>
      </c>
      <c r="K37" s="24" t="s">
        <v>28</v>
      </c>
      <c r="L37" s="27" t="s">
        <v>28</v>
      </c>
      <c r="M37" s="27" t="s">
        <v>28</v>
      </c>
      <c r="N37" s="27" t="s">
        <v>28</v>
      </c>
      <c r="O37" s="25" t="s">
        <v>28</v>
      </c>
      <c r="P37" s="26" t="s">
        <v>28</v>
      </c>
      <c r="Q37" s="27" t="s">
        <v>28</v>
      </c>
      <c r="R37" s="26" t="s">
        <v>28</v>
      </c>
      <c r="S37" s="26" t="s">
        <v>28</v>
      </c>
      <c r="T37" s="25" t="s">
        <v>28</v>
      </c>
      <c r="U37" s="24" t="s">
        <v>28</v>
      </c>
      <c r="V37" s="25" t="s">
        <v>28</v>
      </c>
      <c r="W37" s="24" t="s">
        <v>28</v>
      </c>
      <c r="X37" s="24" t="s">
        <v>28</v>
      </c>
      <c r="Y37" s="2"/>
    </row>
    <row r="38" spans="1:25" x14ac:dyDescent="0.25">
      <c r="A38" t="s">
        <v>99</v>
      </c>
      <c r="B38" t="s">
        <v>33</v>
      </c>
      <c r="C38">
        <v>20</v>
      </c>
      <c r="D38" t="s">
        <v>34</v>
      </c>
      <c r="E38" t="s">
        <v>28</v>
      </c>
      <c r="F38" s="2" t="s">
        <v>42</v>
      </c>
      <c r="G38" s="2" t="s">
        <v>28</v>
      </c>
      <c r="H38" s="2" t="s">
        <v>28</v>
      </c>
      <c r="I38" s="2" t="s">
        <v>28</v>
      </c>
      <c r="J38" s="25" t="s">
        <v>28</v>
      </c>
      <c r="K38" s="24" t="s">
        <v>28</v>
      </c>
      <c r="L38" s="27" t="s">
        <v>28</v>
      </c>
      <c r="M38" s="27" t="s">
        <v>28</v>
      </c>
      <c r="N38" s="27" t="s">
        <v>28</v>
      </c>
      <c r="O38" s="25" t="s">
        <v>28</v>
      </c>
      <c r="P38" s="26" t="s">
        <v>28</v>
      </c>
      <c r="Q38" s="27" t="s">
        <v>28</v>
      </c>
      <c r="R38" s="26" t="s">
        <v>28</v>
      </c>
      <c r="S38" s="26" t="s">
        <v>28</v>
      </c>
      <c r="T38" s="25" t="s">
        <v>28</v>
      </c>
      <c r="U38" s="24" t="s">
        <v>28</v>
      </c>
      <c r="V38" s="25" t="s">
        <v>28</v>
      </c>
      <c r="W38" s="24" t="s">
        <v>28</v>
      </c>
      <c r="X38" s="24" t="s">
        <v>28</v>
      </c>
      <c r="Y38" s="2"/>
    </row>
    <row r="39" spans="1:25" x14ac:dyDescent="0.25">
      <c r="A39" t="s">
        <v>100</v>
      </c>
      <c r="B39" t="s">
        <v>33</v>
      </c>
      <c r="C39">
        <v>20</v>
      </c>
      <c r="D39" t="s">
        <v>34</v>
      </c>
      <c r="E39" t="s">
        <v>28</v>
      </c>
      <c r="F39" s="2" t="s">
        <v>42</v>
      </c>
      <c r="G39" s="2" t="s">
        <v>28</v>
      </c>
      <c r="H39" s="2" t="s">
        <v>28</v>
      </c>
      <c r="I39" s="2" t="s">
        <v>28</v>
      </c>
      <c r="J39" s="25" t="s">
        <v>28</v>
      </c>
      <c r="K39" s="24" t="s">
        <v>28</v>
      </c>
      <c r="L39" s="27" t="s">
        <v>28</v>
      </c>
      <c r="M39" s="27" t="s">
        <v>28</v>
      </c>
      <c r="N39" s="27" t="s">
        <v>28</v>
      </c>
      <c r="O39" s="25" t="s">
        <v>28</v>
      </c>
      <c r="P39" s="26" t="s">
        <v>28</v>
      </c>
      <c r="Q39" s="27" t="s">
        <v>28</v>
      </c>
      <c r="R39" s="26" t="s">
        <v>28</v>
      </c>
      <c r="S39" s="26" t="s">
        <v>28</v>
      </c>
      <c r="T39" s="25" t="s">
        <v>28</v>
      </c>
      <c r="U39" s="24" t="s">
        <v>28</v>
      </c>
      <c r="V39" s="25" t="s">
        <v>28</v>
      </c>
      <c r="W39" s="24" t="s">
        <v>28</v>
      </c>
      <c r="X39" s="24" t="s">
        <v>28</v>
      </c>
      <c r="Y39" s="2"/>
    </row>
    <row r="40" spans="1:25" x14ac:dyDescent="0.25">
      <c r="A40" t="s">
        <v>101</v>
      </c>
      <c r="B40" t="s">
        <v>26</v>
      </c>
      <c r="C40">
        <v>20</v>
      </c>
      <c r="D40" t="s">
        <v>34</v>
      </c>
      <c r="E40" t="s">
        <v>28</v>
      </c>
      <c r="F40" s="2" t="s">
        <v>28</v>
      </c>
      <c r="G40" s="2" t="s">
        <v>28</v>
      </c>
      <c r="H40" s="2" t="s">
        <v>29</v>
      </c>
      <c r="I40" s="2" t="s">
        <v>29</v>
      </c>
      <c r="J40" s="25" t="s">
        <v>28</v>
      </c>
      <c r="K40" s="24" t="s">
        <v>28</v>
      </c>
      <c r="L40" s="27" t="s">
        <v>29</v>
      </c>
      <c r="M40" s="27" t="s">
        <v>29</v>
      </c>
      <c r="N40" s="27" t="s">
        <v>29</v>
      </c>
      <c r="O40" s="25" t="s">
        <v>28</v>
      </c>
      <c r="P40" s="26" t="s">
        <v>29</v>
      </c>
      <c r="Q40" s="27" t="s">
        <v>28</v>
      </c>
      <c r="R40" s="26" t="s">
        <v>28</v>
      </c>
      <c r="S40" s="26" t="s">
        <v>29</v>
      </c>
      <c r="T40" s="25" t="s">
        <v>28</v>
      </c>
      <c r="U40" s="24" t="s">
        <v>29</v>
      </c>
      <c r="V40" s="25" t="s">
        <v>29</v>
      </c>
      <c r="W40" s="24" t="s">
        <v>29</v>
      </c>
      <c r="X40" s="24" t="s">
        <v>28</v>
      </c>
      <c r="Y40" s="2"/>
    </row>
    <row r="41" spans="1:25" x14ac:dyDescent="0.25">
      <c r="A41" t="s">
        <v>102</v>
      </c>
      <c r="B41" t="s">
        <v>26</v>
      </c>
      <c r="C41">
        <v>19</v>
      </c>
      <c r="D41" t="s">
        <v>51</v>
      </c>
      <c r="E41" t="s">
        <v>28</v>
      </c>
      <c r="F41" s="2" t="s">
        <v>29</v>
      </c>
      <c r="G41" s="2" t="s">
        <v>29</v>
      </c>
      <c r="H41" s="2" t="s">
        <v>28</v>
      </c>
      <c r="I41" s="2" t="s">
        <v>28</v>
      </c>
      <c r="J41" s="25" t="s">
        <v>28</v>
      </c>
      <c r="K41" s="24" t="s">
        <v>28</v>
      </c>
      <c r="L41" s="27" t="s">
        <v>28</v>
      </c>
      <c r="M41" s="27" t="s">
        <v>28</v>
      </c>
      <c r="N41" s="27" t="s">
        <v>28</v>
      </c>
      <c r="O41" s="25" t="s">
        <v>28</v>
      </c>
      <c r="P41" s="26" t="s">
        <v>28</v>
      </c>
      <c r="Q41" s="27" t="s">
        <v>28</v>
      </c>
      <c r="R41" s="26" t="s">
        <v>28</v>
      </c>
      <c r="S41" s="26" t="s">
        <v>29</v>
      </c>
      <c r="T41" s="25" t="s">
        <v>28</v>
      </c>
      <c r="U41" s="24" t="s">
        <v>29</v>
      </c>
      <c r="V41" s="25" t="s">
        <v>28</v>
      </c>
      <c r="W41" s="24" t="s">
        <v>28</v>
      </c>
      <c r="X41" s="24" t="s">
        <v>28</v>
      </c>
      <c r="Y41" s="2"/>
    </row>
    <row r="42" spans="1:25" x14ac:dyDescent="0.25">
      <c r="A42" t="s">
        <v>103</v>
      </c>
      <c r="B42" t="s">
        <v>26</v>
      </c>
      <c r="C42">
        <v>18</v>
      </c>
      <c r="D42" t="s">
        <v>51</v>
      </c>
      <c r="E42" t="s">
        <v>29</v>
      </c>
      <c r="F42" s="2" t="s">
        <v>29</v>
      </c>
      <c r="G42" s="2" t="s">
        <v>29</v>
      </c>
      <c r="H42" s="2" t="s">
        <v>30</v>
      </c>
      <c r="I42" s="2" t="s">
        <v>29</v>
      </c>
      <c r="J42" s="25" t="s">
        <v>28</v>
      </c>
      <c r="K42" s="24" t="s">
        <v>29</v>
      </c>
      <c r="L42" s="27" t="s">
        <v>28</v>
      </c>
      <c r="M42" s="27" t="s">
        <v>30</v>
      </c>
      <c r="N42" s="27" t="s">
        <v>30</v>
      </c>
      <c r="O42" s="25" t="s">
        <v>30</v>
      </c>
      <c r="P42" s="26" t="s">
        <v>29</v>
      </c>
      <c r="Q42" s="27" t="s">
        <v>29</v>
      </c>
      <c r="R42" s="26" t="s">
        <v>29</v>
      </c>
      <c r="S42" s="26" t="s">
        <v>29</v>
      </c>
      <c r="T42" s="25" t="s">
        <v>28</v>
      </c>
      <c r="U42" s="24" t="s">
        <v>29</v>
      </c>
      <c r="V42" s="25" t="s">
        <v>30</v>
      </c>
      <c r="W42" s="24" t="s">
        <v>28</v>
      </c>
      <c r="X42" s="24" t="s">
        <v>30</v>
      </c>
      <c r="Y42" s="2" t="s">
        <v>104</v>
      </c>
    </row>
    <row r="43" spans="1:25" x14ac:dyDescent="0.25">
      <c r="A43" t="s">
        <v>105</v>
      </c>
      <c r="B43" t="s">
        <v>33</v>
      </c>
      <c r="C43">
        <v>17</v>
      </c>
      <c r="D43" t="s">
        <v>34</v>
      </c>
      <c r="E43" t="s">
        <v>30</v>
      </c>
      <c r="F43" s="2" t="s">
        <v>28</v>
      </c>
      <c r="G43" s="2" t="s">
        <v>30</v>
      </c>
      <c r="H43" s="2" t="s">
        <v>30</v>
      </c>
      <c r="I43" s="2" t="s">
        <v>30</v>
      </c>
      <c r="J43" s="25" t="s">
        <v>30</v>
      </c>
      <c r="K43" s="24" t="s">
        <v>30</v>
      </c>
      <c r="L43" s="27" t="s">
        <v>30</v>
      </c>
      <c r="M43" s="27" t="s">
        <v>30</v>
      </c>
      <c r="N43" s="27" t="s">
        <v>30</v>
      </c>
      <c r="O43" s="25" t="s">
        <v>30</v>
      </c>
      <c r="P43" s="26" t="s">
        <v>30</v>
      </c>
      <c r="Q43" s="27" t="s">
        <v>30</v>
      </c>
      <c r="R43" s="26" t="s">
        <v>30</v>
      </c>
      <c r="S43" s="26" t="s">
        <v>30</v>
      </c>
      <c r="T43" s="25" t="s">
        <v>30</v>
      </c>
      <c r="U43" s="24" t="s">
        <v>30</v>
      </c>
      <c r="V43" s="25" t="s">
        <v>30</v>
      </c>
      <c r="W43" s="24" t="s">
        <v>30</v>
      </c>
      <c r="X43" s="24" t="s">
        <v>30</v>
      </c>
      <c r="Y43" s="2" t="s">
        <v>106</v>
      </c>
    </row>
    <row r="44" spans="1:25" x14ac:dyDescent="0.25">
      <c r="A44" t="s">
        <v>107</v>
      </c>
      <c r="B44" t="s">
        <v>33</v>
      </c>
      <c r="C44">
        <v>19</v>
      </c>
      <c r="D44" t="s">
        <v>34</v>
      </c>
      <c r="E44" t="s">
        <v>29</v>
      </c>
      <c r="F44" s="2" t="s">
        <v>29</v>
      </c>
      <c r="G44" s="2" t="s">
        <v>29</v>
      </c>
      <c r="H44" s="2" t="s">
        <v>28</v>
      </c>
      <c r="I44" s="2" t="s">
        <v>28</v>
      </c>
      <c r="J44" s="25" t="s">
        <v>28</v>
      </c>
      <c r="K44" s="24" t="s">
        <v>28</v>
      </c>
      <c r="L44" s="27" t="s">
        <v>28</v>
      </c>
      <c r="M44" s="27" t="s">
        <v>29</v>
      </c>
      <c r="N44" s="27" t="s">
        <v>28</v>
      </c>
      <c r="O44" s="25" t="s">
        <v>28</v>
      </c>
      <c r="P44" s="26" t="s">
        <v>28</v>
      </c>
      <c r="Q44" s="27" t="s">
        <v>28</v>
      </c>
      <c r="R44" s="26" t="s">
        <v>28</v>
      </c>
      <c r="S44" s="26" t="s">
        <v>28</v>
      </c>
      <c r="T44" s="25" t="s">
        <v>30</v>
      </c>
      <c r="U44" s="24" t="s">
        <v>28</v>
      </c>
      <c r="V44" s="25" t="s">
        <v>29</v>
      </c>
      <c r="W44" s="24" t="s">
        <v>28</v>
      </c>
      <c r="X44" s="24" t="s">
        <v>28</v>
      </c>
      <c r="Y44" t="s">
        <v>108</v>
      </c>
    </row>
    <row r="45" spans="1:25" x14ac:dyDescent="0.25">
      <c r="A45" t="s">
        <v>109</v>
      </c>
      <c r="B45" t="s">
        <v>33</v>
      </c>
      <c r="C45">
        <v>19</v>
      </c>
      <c r="D45" t="s">
        <v>34</v>
      </c>
      <c r="E45" t="s">
        <v>29</v>
      </c>
      <c r="F45" s="2" t="s">
        <v>29</v>
      </c>
      <c r="G45" s="2" t="s">
        <v>29</v>
      </c>
      <c r="H45" s="2" t="s">
        <v>28</v>
      </c>
      <c r="I45" s="2" t="s">
        <v>28</v>
      </c>
      <c r="J45" s="25" t="s">
        <v>28</v>
      </c>
      <c r="K45" s="24" t="s">
        <v>28</v>
      </c>
      <c r="L45" s="27" t="s">
        <v>28</v>
      </c>
      <c r="M45" s="27" t="s">
        <v>29</v>
      </c>
      <c r="N45" s="27" t="s">
        <v>28</v>
      </c>
      <c r="O45" s="25" t="s">
        <v>29</v>
      </c>
      <c r="P45" s="26" t="s">
        <v>28</v>
      </c>
      <c r="Q45" s="27" t="s">
        <v>29</v>
      </c>
      <c r="R45" s="26" t="s">
        <v>29</v>
      </c>
      <c r="S45" s="26" t="s">
        <v>29</v>
      </c>
      <c r="T45" s="25" t="s">
        <v>28</v>
      </c>
      <c r="U45" s="24" t="s">
        <v>29</v>
      </c>
      <c r="V45" s="25" t="s">
        <v>30</v>
      </c>
      <c r="W45" s="24" t="s">
        <v>30</v>
      </c>
      <c r="X45" s="24" t="s">
        <v>30</v>
      </c>
      <c r="Y45" s="5" t="s">
        <v>110</v>
      </c>
    </row>
    <row r="46" spans="1:25" x14ac:dyDescent="0.25">
      <c r="A46" t="s">
        <v>111</v>
      </c>
      <c r="B46" t="s">
        <v>33</v>
      </c>
      <c r="C46">
        <v>18</v>
      </c>
      <c r="D46" t="s">
        <v>34</v>
      </c>
      <c r="E46" t="s">
        <v>28</v>
      </c>
      <c r="F46" s="2" t="s">
        <v>42</v>
      </c>
      <c r="G46" s="2" t="s">
        <v>29</v>
      </c>
      <c r="H46" s="2" t="s">
        <v>28</v>
      </c>
      <c r="I46" s="2" t="s">
        <v>29</v>
      </c>
      <c r="J46" s="25" t="s">
        <v>29</v>
      </c>
      <c r="K46" s="24" t="s">
        <v>29</v>
      </c>
      <c r="L46" s="27" t="s">
        <v>29</v>
      </c>
      <c r="M46" s="27" t="s">
        <v>29</v>
      </c>
      <c r="N46" s="27" t="s">
        <v>29</v>
      </c>
      <c r="O46" s="25" t="s">
        <v>29</v>
      </c>
      <c r="P46" s="26" t="s">
        <v>29</v>
      </c>
      <c r="Q46" s="27" t="s">
        <v>29</v>
      </c>
      <c r="R46" s="26" t="s">
        <v>29</v>
      </c>
      <c r="S46" s="26" t="s">
        <v>29</v>
      </c>
      <c r="T46" s="25" t="s">
        <v>28</v>
      </c>
      <c r="U46" s="24" t="s">
        <v>28</v>
      </c>
      <c r="V46" s="25" t="s">
        <v>42</v>
      </c>
      <c r="W46" s="24" t="s">
        <v>29</v>
      </c>
      <c r="X46" s="24" t="s">
        <v>29</v>
      </c>
      <c r="Y46" s="5" t="s">
        <v>112</v>
      </c>
    </row>
    <row r="47" spans="1:25" x14ac:dyDescent="0.25">
      <c r="A47" t="s">
        <v>113</v>
      </c>
      <c r="B47" t="s">
        <v>33</v>
      </c>
      <c r="C47">
        <v>18</v>
      </c>
      <c r="D47" t="s">
        <v>34</v>
      </c>
      <c r="E47" t="s">
        <v>28</v>
      </c>
      <c r="F47" s="2" t="s">
        <v>29</v>
      </c>
      <c r="G47" s="2" t="s">
        <v>29</v>
      </c>
      <c r="H47" s="2" t="s">
        <v>29</v>
      </c>
      <c r="I47" s="2" t="s">
        <v>30</v>
      </c>
      <c r="J47" s="25" t="s">
        <v>30</v>
      </c>
      <c r="K47" s="24" t="s">
        <v>30</v>
      </c>
      <c r="L47" s="27" t="s">
        <v>28</v>
      </c>
      <c r="M47" s="27" t="s">
        <v>30</v>
      </c>
      <c r="N47" s="27" t="s">
        <v>28</v>
      </c>
      <c r="O47" s="25" t="s">
        <v>30</v>
      </c>
      <c r="P47" s="26" t="s">
        <v>29</v>
      </c>
      <c r="Q47" s="27" t="s">
        <v>29</v>
      </c>
      <c r="R47" s="26" t="s">
        <v>29</v>
      </c>
      <c r="S47" s="26" t="s">
        <v>29</v>
      </c>
      <c r="T47" s="25" t="s">
        <v>28</v>
      </c>
      <c r="U47" s="24" t="s">
        <v>28</v>
      </c>
      <c r="V47" s="25" t="s">
        <v>29</v>
      </c>
      <c r="W47" s="24" t="s">
        <v>29</v>
      </c>
      <c r="X47" s="24" t="s">
        <v>29</v>
      </c>
      <c r="Y47" s="2"/>
    </row>
    <row r="48" spans="1:25" x14ac:dyDescent="0.25">
      <c r="A48" t="s">
        <v>114</v>
      </c>
      <c r="B48" t="s">
        <v>33</v>
      </c>
      <c r="C48">
        <v>18</v>
      </c>
      <c r="D48" t="s">
        <v>34</v>
      </c>
      <c r="E48" t="s">
        <v>28</v>
      </c>
      <c r="F48" s="2" t="s">
        <v>29</v>
      </c>
      <c r="G48" s="2" t="s">
        <v>28</v>
      </c>
      <c r="H48" s="2" t="s">
        <v>30</v>
      </c>
      <c r="I48" s="2" t="s">
        <v>28</v>
      </c>
      <c r="J48" s="25" t="s">
        <v>28</v>
      </c>
      <c r="K48" s="24" t="s">
        <v>29</v>
      </c>
      <c r="L48" s="27" t="s">
        <v>28</v>
      </c>
      <c r="M48" s="27" t="s">
        <v>28</v>
      </c>
      <c r="N48" s="27" t="s">
        <v>29</v>
      </c>
      <c r="O48" s="25" t="s">
        <v>30</v>
      </c>
      <c r="P48" s="26" t="s">
        <v>28</v>
      </c>
      <c r="Q48" s="27" t="s">
        <v>29</v>
      </c>
      <c r="R48" s="26" t="s">
        <v>28</v>
      </c>
      <c r="S48" s="26" t="s">
        <v>29</v>
      </c>
      <c r="T48" s="25" t="s">
        <v>28</v>
      </c>
      <c r="U48" s="24" t="s">
        <v>29</v>
      </c>
      <c r="V48" s="25" t="s">
        <v>28</v>
      </c>
      <c r="W48" s="24" t="s">
        <v>28</v>
      </c>
      <c r="X48" s="24" t="s">
        <v>28</v>
      </c>
      <c r="Y48" s="5" t="s">
        <v>115</v>
      </c>
    </row>
    <row r="49" spans="1:25" x14ac:dyDescent="0.25">
      <c r="A49" t="s">
        <v>116</v>
      </c>
      <c r="B49" t="s">
        <v>33</v>
      </c>
      <c r="C49">
        <v>19</v>
      </c>
      <c r="D49" t="s">
        <v>34</v>
      </c>
      <c r="E49" t="s">
        <v>30</v>
      </c>
      <c r="F49" s="2" t="s">
        <v>28</v>
      </c>
      <c r="G49" s="2" t="s">
        <v>29</v>
      </c>
      <c r="H49" s="2" t="s">
        <v>29</v>
      </c>
      <c r="I49" s="2" t="s">
        <v>29</v>
      </c>
      <c r="J49" s="25" t="s">
        <v>29</v>
      </c>
      <c r="K49" s="24" t="s">
        <v>28</v>
      </c>
      <c r="L49" s="27" t="s">
        <v>29</v>
      </c>
      <c r="M49" s="27" t="s">
        <v>28</v>
      </c>
      <c r="N49" s="27" t="s">
        <v>28</v>
      </c>
      <c r="O49" s="25" t="s">
        <v>28</v>
      </c>
      <c r="P49" s="26" t="s">
        <v>29</v>
      </c>
      <c r="Q49" s="27" t="s">
        <v>29</v>
      </c>
      <c r="R49" s="26" t="s">
        <v>29</v>
      </c>
      <c r="S49" s="26" t="s">
        <v>29</v>
      </c>
      <c r="T49" s="25" t="s">
        <v>29</v>
      </c>
      <c r="U49" s="24" t="s">
        <v>29</v>
      </c>
      <c r="V49" s="25" t="s">
        <v>29</v>
      </c>
      <c r="W49" s="24" t="s">
        <v>28</v>
      </c>
      <c r="X49" s="24" t="s">
        <v>29</v>
      </c>
      <c r="Y49" s="5" t="s">
        <v>117</v>
      </c>
    </row>
    <row r="50" spans="1:25" x14ac:dyDescent="0.25">
      <c r="A50" t="s">
        <v>118</v>
      </c>
      <c r="B50" t="s">
        <v>33</v>
      </c>
      <c r="C50">
        <v>18</v>
      </c>
      <c r="D50" t="s">
        <v>119</v>
      </c>
      <c r="E50" t="s">
        <v>29</v>
      </c>
      <c r="F50" s="2" t="s">
        <v>29</v>
      </c>
      <c r="G50" s="2" t="s">
        <v>29</v>
      </c>
      <c r="H50" s="2" t="s">
        <v>28</v>
      </c>
      <c r="I50" s="2" t="s">
        <v>30</v>
      </c>
      <c r="J50" s="25" t="s">
        <v>28</v>
      </c>
      <c r="K50" s="24" t="s">
        <v>28</v>
      </c>
      <c r="L50" s="27" t="s">
        <v>28</v>
      </c>
      <c r="M50" s="27" t="s">
        <v>28</v>
      </c>
      <c r="N50" s="27" t="s">
        <v>28</v>
      </c>
      <c r="O50" s="25" t="s">
        <v>28</v>
      </c>
      <c r="P50" s="26" t="s">
        <v>28</v>
      </c>
      <c r="Q50" s="27" t="s">
        <v>29</v>
      </c>
      <c r="R50" s="26" t="s">
        <v>28</v>
      </c>
      <c r="S50" s="26" t="s">
        <v>29</v>
      </c>
      <c r="T50" s="25" t="s">
        <v>28</v>
      </c>
      <c r="U50" s="24" t="s">
        <v>29</v>
      </c>
      <c r="V50" s="25" t="s">
        <v>29</v>
      </c>
      <c r="W50" s="24" t="s">
        <v>28</v>
      </c>
      <c r="X50" s="24" t="s">
        <v>28</v>
      </c>
      <c r="Y50" s="2" t="s">
        <v>120</v>
      </c>
    </row>
    <row r="51" spans="1:25" x14ac:dyDescent="0.25">
      <c r="A51" t="s">
        <v>121</v>
      </c>
      <c r="B51" t="s">
        <v>33</v>
      </c>
      <c r="C51">
        <v>18</v>
      </c>
      <c r="D51" t="s">
        <v>34</v>
      </c>
      <c r="E51" t="s">
        <v>29</v>
      </c>
      <c r="F51" s="2" t="s">
        <v>29</v>
      </c>
      <c r="G51" s="2" t="s">
        <v>29</v>
      </c>
      <c r="H51" s="2" t="s">
        <v>29</v>
      </c>
      <c r="I51" s="2" t="s">
        <v>28</v>
      </c>
      <c r="J51" s="25" t="s">
        <v>28</v>
      </c>
      <c r="K51" s="24" t="s">
        <v>28</v>
      </c>
      <c r="L51" s="27" t="s">
        <v>28</v>
      </c>
      <c r="M51" s="27" t="s">
        <v>28</v>
      </c>
      <c r="N51" s="27" t="s">
        <v>28</v>
      </c>
      <c r="O51" s="25" t="s">
        <v>28</v>
      </c>
      <c r="P51" s="26" t="s">
        <v>28</v>
      </c>
      <c r="Q51" s="27" t="s">
        <v>28</v>
      </c>
      <c r="R51" s="26" t="s">
        <v>28</v>
      </c>
      <c r="S51" s="26" t="s">
        <v>28</v>
      </c>
      <c r="T51" s="25" t="s">
        <v>28</v>
      </c>
      <c r="U51" s="24" t="s">
        <v>28</v>
      </c>
      <c r="V51" s="25" t="s">
        <v>28</v>
      </c>
      <c r="W51" s="24" t="s">
        <v>30</v>
      </c>
      <c r="X51" s="24" t="s">
        <v>28</v>
      </c>
      <c r="Y51" s="2"/>
    </row>
    <row r="52" spans="1:25" x14ac:dyDescent="0.25">
      <c r="A52" t="s">
        <v>122</v>
      </c>
      <c r="B52" t="s">
        <v>33</v>
      </c>
      <c r="C52">
        <v>18</v>
      </c>
      <c r="D52" t="s">
        <v>34</v>
      </c>
      <c r="E52" t="s">
        <v>29</v>
      </c>
      <c r="F52" s="2" t="s">
        <v>29</v>
      </c>
      <c r="G52" s="2" t="s">
        <v>29</v>
      </c>
      <c r="H52" s="2" t="s">
        <v>29</v>
      </c>
      <c r="I52" s="2" t="s">
        <v>28</v>
      </c>
      <c r="J52" s="25" t="s">
        <v>29</v>
      </c>
      <c r="K52" s="24" t="s">
        <v>29</v>
      </c>
      <c r="L52" s="27" t="s">
        <v>29</v>
      </c>
      <c r="M52" s="27" t="s">
        <v>28</v>
      </c>
      <c r="N52" s="27" t="s">
        <v>29</v>
      </c>
      <c r="O52" s="25" t="s">
        <v>29</v>
      </c>
      <c r="P52" s="26" t="s">
        <v>29</v>
      </c>
      <c r="Q52" s="27" t="s">
        <v>29</v>
      </c>
      <c r="R52" s="26" t="s">
        <v>29</v>
      </c>
      <c r="S52" s="26" t="s">
        <v>29</v>
      </c>
      <c r="T52" s="25" t="s">
        <v>29</v>
      </c>
      <c r="U52" s="24" t="s">
        <v>29</v>
      </c>
      <c r="V52" s="25" t="s">
        <v>28</v>
      </c>
      <c r="W52" s="24" t="s">
        <v>29</v>
      </c>
      <c r="X52" s="24" t="s">
        <v>29</v>
      </c>
      <c r="Y52" s="5" t="s">
        <v>123</v>
      </c>
    </row>
    <row r="53" spans="1:25" x14ac:dyDescent="0.25">
      <c r="A53" t="s">
        <v>124</v>
      </c>
      <c r="B53" t="s">
        <v>33</v>
      </c>
      <c r="C53">
        <v>18</v>
      </c>
      <c r="D53" t="s">
        <v>34</v>
      </c>
      <c r="E53" t="s">
        <v>29</v>
      </c>
      <c r="F53" s="2" t="s">
        <v>28</v>
      </c>
      <c r="G53" s="2" t="s">
        <v>29</v>
      </c>
      <c r="H53" s="2" t="s">
        <v>29</v>
      </c>
      <c r="I53" s="2" t="s">
        <v>29</v>
      </c>
      <c r="J53" s="25" t="s">
        <v>29</v>
      </c>
      <c r="K53" s="24" t="s">
        <v>29</v>
      </c>
      <c r="L53" s="27" t="s">
        <v>29</v>
      </c>
      <c r="M53" s="27" t="s">
        <v>29</v>
      </c>
      <c r="N53" s="27" t="s">
        <v>29</v>
      </c>
      <c r="O53" s="25" t="s">
        <v>29</v>
      </c>
      <c r="P53" s="26" t="s">
        <v>29</v>
      </c>
      <c r="Q53" s="27" t="s">
        <v>29</v>
      </c>
      <c r="R53" s="26" t="s">
        <v>29</v>
      </c>
      <c r="S53" s="26" t="s">
        <v>29</v>
      </c>
      <c r="T53" s="25" t="s">
        <v>29</v>
      </c>
      <c r="U53" s="24" t="s">
        <v>29</v>
      </c>
      <c r="V53" s="25" t="s">
        <v>29</v>
      </c>
      <c r="W53" s="24" t="s">
        <v>29</v>
      </c>
      <c r="X53" s="24" t="s">
        <v>29</v>
      </c>
      <c r="Y53" s="2"/>
    </row>
    <row r="54" spans="1:25" x14ac:dyDescent="0.25">
      <c r="A54" t="s">
        <v>125</v>
      </c>
      <c r="B54" t="s">
        <v>33</v>
      </c>
      <c r="C54">
        <v>18</v>
      </c>
      <c r="D54" t="s">
        <v>34</v>
      </c>
      <c r="E54" t="s">
        <v>30</v>
      </c>
      <c r="F54" s="2" t="s">
        <v>28</v>
      </c>
      <c r="G54" s="2" t="s">
        <v>29</v>
      </c>
      <c r="H54" s="2" t="s">
        <v>30</v>
      </c>
      <c r="I54" s="2" t="s">
        <v>29</v>
      </c>
      <c r="J54" s="25" t="s">
        <v>30</v>
      </c>
      <c r="K54" s="24" t="s">
        <v>30</v>
      </c>
      <c r="L54" s="27" t="s">
        <v>28</v>
      </c>
      <c r="M54" s="27" t="s">
        <v>30</v>
      </c>
      <c r="N54" s="27" t="s">
        <v>30</v>
      </c>
      <c r="O54" s="25" t="s">
        <v>30</v>
      </c>
      <c r="P54" s="26" t="s">
        <v>28</v>
      </c>
      <c r="Q54" s="27" t="s">
        <v>28</v>
      </c>
      <c r="R54" s="26" t="s">
        <v>28</v>
      </c>
      <c r="S54" s="26" t="s">
        <v>28</v>
      </c>
      <c r="T54" s="25" t="s">
        <v>28</v>
      </c>
      <c r="U54" s="24" t="s">
        <v>28</v>
      </c>
      <c r="V54" s="25" t="s">
        <v>28</v>
      </c>
      <c r="W54" s="24" t="s">
        <v>28</v>
      </c>
      <c r="X54" s="24" t="s">
        <v>30</v>
      </c>
      <c r="Y54" s="5" t="s">
        <v>126</v>
      </c>
    </row>
    <row r="55" spans="1:25" x14ac:dyDescent="0.25">
      <c r="A55" t="s">
        <v>127</v>
      </c>
      <c r="B55" t="s">
        <v>33</v>
      </c>
      <c r="C55">
        <v>18</v>
      </c>
      <c r="D55" t="s">
        <v>34</v>
      </c>
      <c r="E55" t="s">
        <v>42</v>
      </c>
      <c r="F55" s="2" t="s">
        <v>42</v>
      </c>
      <c r="G55" s="2" t="s">
        <v>30</v>
      </c>
      <c r="H55" s="2" t="s">
        <v>30</v>
      </c>
      <c r="I55" s="2" t="s">
        <v>42</v>
      </c>
      <c r="J55" s="25" t="s">
        <v>30</v>
      </c>
      <c r="K55" s="24" t="s">
        <v>30</v>
      </c>
      <c r="L55" s="27" t="s">
        <v>30</v>
      </c>
      <c r="M55" s="27" t="s">
        <v>30</v>
      </c>
      <c r="N55" s="27" t="s">
        <v>28</v>
      </c>
      <c r="O55" s="25" t="s">
        <v>30</v>
      </c>
      <c r="P55" s="26" t="s">
        <v>30</v>
      </c>
      <c r="Q55" s="27" t="s">
        <v>28</v>
      </c>
      <c r="R55" s="26" t="s">
        <v>28</v>
      </c>
      <c r="S55" s="26" t="s">
        <v>30</v>
      </c>
      <c r="T55" s="25" t="s">
        <v>30</v>
      </c>
      <c r="U55" s="24" t="s">
        <v>28</v>
      </c>
      <c r="V55" s="25" t="s">
        <v>30</v>
      </c>
      <c r="W55" s="24" t="s">
        <v>30</v>
      </c>
      <c r="X55" s="24" t="s">
        <v>30</v>
      </c>
      <c r="Y55" s="2"/>
    </row>
    <row r="56" spans="1:25" x14ac:dyDescent="0.25">
      <c r="A56" t="s">
        <v>128</v>
      </c>
      <c r="B56" t="s">
        <v>33</v>
      </c>
      <c r="C56">
        <v>19</v>
      </c>
      <c r="D56" t="s">
        <v>34</v>
      </c>
      <c r="E56" t="s">
        <v>42</v>
      </c>
      <c r="F56" s="2" t="s">
        <v>30</v>
      </c>
      <c r="G56" s="2" t="s">
        <v>29</v>
      </c>
      <c r="H56" s="2" t="s">
        <v>30</v>
      </c>
      <c r="I56" s="2" t="s">
        <v>30</v>
      </c>
      <c r="J56" s="25" t="s">
        <v>30</v>
      </c>
      <c r="K56" s="24" t="s">
        <v>30</v>
      </c>
      <c r="L56" s="27" t="s">
        <v>30</v>
      </c>
      <c r="M56" s="27" t="s">
        <v>42</v>
      </c>
      <c r="N56" s="27" t="s">
        <v>42</v>
      </c>
      <c r="O56" s="25" t="s">
        <v>30</v>
      </c>
      <c r="P56" s="26" t="s">
        <v>30</v>
      </c>
      <c r="Q56" s="27" t="s">
        <v>30</v>
      </c>
      <c r="R56" s="26" t="s">
        <v>30</v>
      </c>
      <c r="S56" s="26" t="s">
        <v>30</v>
      </c>
      <c r="T56" s="25" t="s">
        <v>42</v>
      </c>
      <c r="U56" s="24" t="s">
        <v>30</v>
      </c>
      <c r="V56" s="25" t="s">
        <v>30</v>
      </c>
      <c r="W56" s="24" t="s">
        <v>30</v>
      </c>
      <c r="X56" s="24" t="s">
        <v>30</v>
      </c>
      <c r="Y56" s="2" t="s">
        <v>129</v>
      </c>
    </row>
    <row r="57" spans="1:25" x14ac:dyDescent="0.25">
      <c r="A57" t="s">
        <v>130</v>
      </c>
      <c r="B57" t="s">
        <v>33</v>
      </c>
      <c r="C57">
        <v>17</v>
      </c>
      <c r="D57" t="s">
        <v>131</v>
      </c>
      <c r="E57" t="s">
        <v>30</v>
      </c>
      <c r="F57" s="2" t="s">
        <v>30</v>
      </c>
      <c r="G57" s="2" t="s">
        <v>29</v>
      </c>
      <c r="H57" s="2" t="s">
        <v>28</v>
      </c>
      <c r="I57" s="2" t="s">
        <v>30</v>
      </c>
      <c r="J57" s="25" t="s">
        <v>30</v>
      </c>
      <c r="K57" s="24" t="s">
        <v>30</v>
      </c>
      <c r="L57" s="27" t="s">
        <v>28</v>
      </c>
      <c r="M57" s="27" t="s">
        <v>30</v>
      </c>
      <c r="N57" s="27" t="s">
        <v>42</v>
      </c>
      <c r="O57" s="25" t="s">
        <v>30</v>
      </c>
      <c r="P57" s="26" t="s">
        <v>29</v>
      </c>
      <c r="Q57" s="27" t="s">
        <v>28</v>
      </c>
      <c r="R57" s="26" t="s">
        <v>30</v>
      </c>
      <c r="S57" s="26" t="s">
        <v>29</v>
      </c>
      <c r="T57" s="25" t="s">
        <v>30</v>
      </c>
      <c r="U57" s="24" t="s">
        <v>30</v>
      </c>
      <c r="V57" s="25" t="s">
        <v>30</v>
      </c>
      <c r="W57" s="24" t="s">
        <v>30</v>
      </c>
      <c r="X57" s="24" t="s">
        <v>29</v>
      </c>
      <c r="Y57" s="5" t="s">
        <v>132</v>
      </c>
    </row>
    <row r="58" spans="1:25" x14ac:dyDescent="0.25">
      <c r="A58" t="s">
        <v>133</v>
      </c>
      <c r="B58" t="s">
        <v>33</v>
      </c>
      <c r="C58">
        <v>17</v>
      </c>
      <c r="D58" t="s">
        <v>134</v>
      </c>
      <c r="E58" t="s">
        <v>46</v>
      </c>
      <c r="F58" s="2" t="s">
        <v>46</v>
      </c>
      <c r="G58" s="2" t="s">
        <v>46</v>
      </c>
      <c r="H58" s="2" t="s">
        <v>46</v>
      </c>
      <c r="I58" s="2" t="s">
        <v>46</v>
      </c>
      <c r="J58" s="25" t="s">
        <v>46</v>
      </c>
      <c r="K58" s="24" t="s">
        <v>46</v>
      </c>
      <c r="L58" s="27" t="s">
        <v>46</v>
      </c>
      <c r="M58" s="27" t="s">
        <v>46</v>
      </c>
      <c r="N58" s="27" t="s">
        <v>46</v>
      </c>
      <c r="O58" s="25" t="s">
        <v>46</v>
      </c>
      <c r="P58" s="26" t="s">
        <v>46</v>
      </c>
      <c r="Q58" s="27" t="s">
        <v>46</v>
      </c>
      <c r="R58" s="26" t="s">
        <v>46</v>
      </c>
      <c r="S58" s="26" t="s">
        <v>46</v>
      </c>
      <c r="T58" s="25" t="s">
        <v>46</v>
      </c>
      <c r="U58" s="24" t="s">
        <v>46</v>
      </c>
      <c r="V58" s="25" t="s">
        <v>46</v>
      </c>
      <c r="W58" s="24" t="s">
        <v>46</v>
      </c>
      <c r="X58" s="24" t="s">
        <v>46</v>
      </c>
      <c r="Y58" t="s">
        <v>135</v>
      </c>
    </row>
    <row r="59" spans="1:25" x14ac:dyDescent="0.25">
      <c r="A59" t="s">
        <v>136</v>
      </c>
      <c r="B59" t="s">
        <v>33</v>
      </c>
      <c r="C59">
        <v>18</v>
      </c>
      <c r="D59" t="s">
        <v>34</v>
      </c>
      <c r="E59" t="s">
        <v>28</v>
      </c>
      <c r="F59" s="2" t="s">
        <v>28</v>
      </c>
      <c r="G59" s="2" t="s">
        <v>29</v>
      </c>
      <c r="H59" s="2" t="s">
        <v>28</v>
      </c>
      <c r="I59" s="2" t="s">
        <v>28</v>
      </c>
      <c r="J59" s="25" t="s">
        <v>28</v>
      </c>
      <c r="K59" s="24" t="s">
        <v>29</v>
      </c>
      <c r="L59" s="27" t="s">
        <v>29</v>
      </c>
      <c r="M59" s="27" t="s">
        <v>28</v>
      </c>
      <c r="N59" s="27" t="s">
        <v>28</v>
      </c>
      <c r="O59" s="25" t="s">
        <v>28</v>
      </c>
      <c r="P59" s="26" t="s">
        <v>28</v>
      </c>
      <c r="Q59" s="27" t="s">
        <v>29</v>
      </c>
      <c r="R59" s="26" t="s">
        <v>28</v>
      </c>
      <c r="S59" s="26" t="s">
        <v>28</v>
      </c>
      <c r="T59" s="25" t="s">
        <v>28</v>
      </c>
      <c r="U59" s="24" t="s">
        <v>28</v>
      </c>
      <c r="V59" s="25" t="s">
        <v>28</v>
      </c>
      <c r="W59" s="24" t="s">
        <v>28</v>
      </c>
      <c r="X59" s="24" t="s">
        <v>28</v>
      </c>
      <c r="Y59" s="5" t="s">
        <v>137</v>
      </c>
    </row>
    <row r="60" spans="1:25" x14ac:dyDescent="0.25">
      <c r="A60" t="s">
        <v>138</v>
      </c>
      <c r="B60" t="s">
        <v>33</v>
      </c>
      <c r="C60">
        <v>18</v>
      </c>
      <c r="D60" t="s">
        <v>34</v>
      </c>
      <c r="E60" t="s">
        <v>30</v>
      </c>
      <c r="F60" s="2" t="s">
        <v>30</v>
      </c>
      <c r="G60" s="2" t="s">
        <v>28</v>
      </c>
      <c r="H60" s="2" t="s">
        <v>28</v>
      </c>
      <c r="I60" s="2" t="s">
        <v>30</v>
      </c>
      <c r="J60" s="25" t="s">
        <v>28</v>
      </c>
      <c r="K60" s="24" t="s">
        <v>28</v>
      </c>
      <c r="L60" s="27" t="s">
        <v>28</v>
      </c>
      <c r="M60" s="27" t="s">
        <v>30</v>
      </c>
      <c r="N60" s="27" t="s">
        <v>30</v>
      </c>
      <c r="P60" s="26" t="s">
        <v>28</v>
      </c>
      <c r="Q60" s="27" t="s">
        <v>29</v>
      </c>
      <c r="R60" s="26" t="s">
        <v>28</v>
      </c>
      <c r="S60" s="26" t="s">
        <v>29</v>
      </c>
      <c r="T60" s="25" t="s">
        <v>28</v>
      </c>
      <c r="U60" s="24" t="s">
        <v>29</v>
      </c>
      <c r="V60" s="25" t="s">
        <v>29</v>
      </c>
      <c r="W60" s="24" t="s">
        <v>28</v>
      </c>
      <c r="X60" s="24" t="s">
        <v>29</v>
      </c>
      <c r="Y60" s="5" t="s">
        <v>139</v>
      </c>
    </row>
    <row r="61" spans="1:25" x14ac:dyDescent="0.25">
      <c r="A61" t="s">
        <v>140</v>
      </c>
      <c r="B61" t="s">
        <v>33</v>
      </c>
      <c r="C61">
        <v>18</v>
      </c>
      <c r="D61" t="s">
        <v>34</v>
      </c>
      <c r="E61" t="s">
        <v>28</v>
      </c>
      <c r="F61" s="2" t="s">
        <v>28</v>
      </c>
      <c r="G61" s="2" t="s">
        <v>28</v>
      </c>
      <c r="H61" s="2" t="s">
        <v>28</v>
      </c>
      <c r="I61" s="2" t="s">
        <v>28</v>
      </c>
      <c r="J61" s="25" t="s">
        <v>30</v>
      </c>
      <c r="K61" s="24" t="s">
        <v>28</v>
      </c>
      <c r="L61" s="27" t="s">
        <v>28</v>
      </c>
      <c r="M61" s="27" t="s">
        <v>42</v>
      </c>
      <c r="N61" s="27" t="s">
        <v>42</v>
      </c>
      <c r="O61" s="25" t="s">
        <v>42</v>
      </c>
      <c r="P61" s="26" t="s">
        <v>30</v>
      </c>
      <c r="Q61" s="27" t="s">
        <v>28</v>
      </c>
      <c r="R61" s="26" t="s">
        <v>30</v>
      </c>
      <c r="S61" s="26" t="s">
        <v>29</v>
      </c>
      <c r="T61" s="25" t="s">
        <v>28</v>
      </c>
      <c r="U61" s="24" t="s">
        <v>28</v>
      </c>
      <c r="V61" s="25" t="s">
        <v>29</v>
      </c>
      <c r="W61" s="24" t="s">
        <v>30</v>
      </c>
      <c r="X61" s="24" t="s">
        <v>28</v>
      </c>
      <c r="Y61" s="5" t="s">
        <v>141</v>
      </c>
    </row>
    <row r="62" spans="1:25" x14ac:dyDescent="0.25">
      <c r="A62" t="s">
        <v>142</v>
      </c>
      <c r="B62" t="s">
        <v>26</v>
      </c>
      <c r="C62">
        <v>19</v>
      </c>
      <c r="D62" t="s">
        <v>34</v>
      </c>
      <c r="E62" t="s">
        <v>28</v>
      </c>
      <c r="F62" s="2" t="s">
        <v>30</v>
      </c>
      <c r="G62" s="2" t="s">
        <v>28</v>
      </c>
      <c r="H62" s="2" t="s">
        <v>30</v>
      </c>
      <c r="I62" s="2" t="s">
        <v>30</v>
      </c>
      <c r="J62" s="25" t="s">
        <v>30</v>
      </c>
      <c r="K62" s="24" t="s">
        <v>28</v>
      </c>
      <c r="L62" s="27" t="s">
        <v>29</v>
      </c>
      <c r="M62" s="27" t="s">
        <v>30</v>
      </c>
      <c r="N62" s="27" t="s">
        <v>30</v>
      </c>
      <c r="O62" s="25" t="s">
        <v>30</v>
      </c>
      <c r="P62" s="26" t="s">
        <v>28</v>
      </c>
      <c r="Q62" s="27" t="s">
        <v>28</v>
      </c>
      <c r="R62" s="26" t="s">
        <v>28</v>
      </c>
      <c r="S62" s="26" t="s">
        <v>28</v>
      </c>
      <c r="T62" s="25" t="s">
        <v>30</v>
      </c>
      <c r="U62" s="24" t="s">
        <v>28</v>
      </c>
      <c r="V62" s="25" t="s">
        <v>29</v>
      </c>
      <c r="W62" s="24" t="s">
        <v>28</v>
      </c>
      <c r="X62" s="24" t="s">
        <v>28</v>
      </c>
      <c r="Y62" s="2"/>
    </row>
    <row r="63" spans="1:25" x14ac:dyDescent="0.25">
      <c r="A63" t="s">
        <v>143</v>
      </c>
      <c r="B63" t="s">
        <v>26</v>
      </c>
      <c r="C63">
        <v>19</v>
      </c>
      <c r="D63" t="s">
        <v>34</v>
      </c>
      <c r="E63" t="s">
        <v>28</v>
      </c>
      <c r="F63" s="2" t="s">
        <v>28</v>
      </c>
      <c r="G63" s="2" t="s">
        <v>29</v>
      </c>
      <c r="H63" s="2" t="s">
        <v>29</v>
      </c>
      <c r="I63" s="2" t="s">
        <v>28</v>
      </c>
      <c r="J63" s="25" t="s">
        <v>28</v>
      </c>
      <c r="K63" s="24" t="s">
        <v>29</v>
      </c>
      <c r="L63" s="27" t="s">
        <v>28</v>
      </c>
      <c r="M63" s="27" t="s">
        <v>28</v>
      </c>
      <c r="N63" s="27" t="s">
        <v>29</v>
      </c>
      <c r="O63" s="25" t="s">
        <v>28</v>
      </c>
      <c r="P63" s="26" t="s">
        <v>29</v>
      </c>
      <c r="Q63" s="27" t="s">
        <v>28</v>
      </c>
      <c r="R63" s="26" t="s">
        <v>29</v>
      </c>
      <c r="S63" s="26" t="s">
        <v>28</v>
      </c>
      <c r="T63" s="25" t="s">
        <v>29</v>
      </c>
      <c r="U63" s="24" t="s">
        <v>29</v>
      </c>
      <c r="V63" s="25" t="s">
        <v>29</v>
      </c>
      <c r="W63" s="24" t="s">
        <v>29</v>
      </c>
      <c r="X63" s="24" t="s">
        <v>29</v>
      </c>
      <c r="Y63" t="s">
        <v>144</v>
      </c>
    </row>
    <row r="64" spans="1:25" x14ac:dyDescent="0.25">
      <c r="A64" t="s">
        <v>145</v>
      </c>
      <c r="B64" t="s">
        <v>26</v>
      </c>
      <c r="C64">
        <v>20</v>
      </c>
      <c r="D64" t="s">
        <v>34</v>
      </c>
      <c r="E64" t="s">
        <v>29</v>
      </c>
      <c r="F64" s="2" t="s">
        <v>29</v>
      </c>
      <c r="G64" s="2" t="s">
        <v>29</v>
      </c>
      <c r="H64" s="2" t="s">
        <v>29</v>
      </c>
      <c r="I64" s="2" t="s">
        <v>28</v>
      </c>
      <c r="J64" s="25" t="s">
        <v>28</v>
      </c>
      <c r="K64" s="24" t="s">
        <v>28</v>
      </c>
      <c r="L64" s="27" t="s">
        <v>28</v>
      </c>
      <c r="M64" s="27" t="s">
        <v>29</v>
      </c>
      <c r="N64" s="27" t="s">
        <v>29</v>
      </c>
      <c r="O64" s="25" t="s">
        <v>29</v>
      </c>
      <c r="P64" s="26" t="s">
        <v>28</v>
      </c>
      <c r="Q64" s="27" t="s">
        <v>29</v>
      </c>
      <c r="R64" s="26" t="s">
        <v>29</v>
      </c>
      <c r="S64" s="26" t="s">
        <v>29</v>
      </c>
      <c r="T64" s="25" t="s">
        <v>28</v>
      </c>
      <c r="U64" s="24" t="s">
        <v>29</v>
      </c>
      <c r="V64" s="25" t="s">
        <v>29</v>
      </c>
      <c r="W64" s="24" t="s">
        <v>29</v>
      </c>
      <c r="X64" s="24" t="s">
        <v>28</v>
      </c>
      <c r="Y64" s="5" t="s">
        <v>146</v>
      </c>
    </row>
    <row r="65" spans="1:25" x14ac:dyDescent="0.25">
      <c r="A65" t="s">
        <v>147</v>
      </c>
      <c r="B65" t="s">
        <v>26</v>
      </c>
      <c r="C65">
        <v>20</v>
      </c>
      <c r="D65" t="s">
        <v>64</v>
      </c>
      <c r="E65" t="s">
        <v>30</v>
      </c>
      <c r="F65" s="2" t="s">
        <v>30</v>
      </c>
      <c r="G65" s="2" t="s">
        <v>29</v>
      </c>
      <c r="H65" s="2" t="s">
        <v>28</v>
      </c>
      <c r="I65" s="2" t="s">
        <v>29</v>
      </c>
      <c r="J65" s="25" t="s">
        <v>29</v>
      </c>
      <c r="K65" s="24" t="s">
        <v>29</v>
      </c>
      <c r="L65" s="27" t="s">
        <v>29</v>
      </c>
      <c r="M65" s="27" t="s">
        <v>29</v>
      </c>
      <c r="N65" s="27" t="s">
        <v>29</v>
      </c>
      <c r="O65" s="25" t="s">
        <v>29</v>
      </c>
      <c r="P65" s="26" t="s">
        <v>29</v>
      </c>
      <c r="Q65" s="27" t="s">
        <v>28</v>
      </c>
      <c r="R65" s="26" t="s">
        <v>29</v>
      </c>
      <c r="S65" s="26" t="s">
        <v>29</v>
      </c>
      <c r="T65" s="25" t="s">
        <v>29</v>
      </c>
      <c r="U65" s="24" t="s">
        <v>29</v>
      </c>
      <c r="V65" s="25" t="s">
        <v>42</v>
      </c>
      <c r="W65" s="24" t="s">
        <v>29</v>
      </c>
      <c r="X65" s="24" t="s">
        <v>29</v>
      </c>
      <c r="Y65" s="5" t="s">
        <v>148</v>
      </c>
    </row>
    <row r="66" spans="1:25" x14ac:dyDescent="0.25">
      <c r="A66" t="s">
        <v>149</v>
      </c>
      <c r="B66" t="s">
        <v>26</v>
      </c>
      <c r="C66">
        <v>19</v>
      </c>
      <c r="D66" t="s">
        <v>34</v>
      </c>
      <c r="E66" t="s">
        <v>29</v>
      </c>
      <c r="F66" s="2" t="s">
        <v>28</v>
      </c>
      <c r="G66" s="2" t="s">
        <v>29</v>
      </c>
      <c r="H66" s="2" t="s">
        <v>42</v>
      </c>
      <c r="I66" s="2" t="s">
        <v>29</v>
      </c>
      <c r="J66" s="25" t="s">
        <v>28</v>
      </c>
      <c r="K66" s="24" t="s">
        <v>29</v>
      </c>
      <c r="L66" s="27" t="s">
        <v>29</v>
      </c>
      <c r="M66" s="27" t="s">
        <v>29</v>
      </c>
      <c r="N66" s="27" t="s">
        <v>29</v>
      </c>
      <c r="O66" s="25" t="s">
        <v>29</v>
      </c>
      <c r="P66" s="26" t="s">
        <v>29</v>
      </c>
      <c r="Q66" s="27" t="s">
        <v>29</v>
      </c>
      <c r="R66" s="26" t="s">
        <v>29</v>
      </c>
      <c r="S66" s="26" t="s">
        <v>30</v>
      </c>
      <c r="T66" s="25" t="s">
        <v>28</v>
      </c>
      <c r="U66" s="24" t="s">
        <v>29</v>
      </c>
      <c r="V66" s="25" t="s">
        <v>29</v>
      </c>
      <c r="W66" s="24" t="s">
        <v>28</v>
      </c>
      <c r="X66" s="24" t="s">
        <v>29</v>
      </c>
      <c r="Y66" s="5" t="s">
        <v>150</v>
      </c>
    </row>
    <row r="67" spans="1:25" x14ac:dyDescent="0.25">
      <c r="A67" t="s">
        <v>151</v>
      </c>
      <c r="B67" t="s">
        <v>26</v>
      </c>
      <c r="C67">
        <v>18</v>
      </c>
      <c r="D67" t="s">
        <v>34</v>
      </c>
      <c r="E67" t="s">
        <v>28</v>
      </c>
      <c r="F67" s="2" t="s">
        <v>28</v>
      </c>
      <c r="G67" s="2" t="s">
        <v>28</v>
      </c>
      <c r="H67" s="2" t="s">
        <v>30</v>
      </c>
      <c r="I67" s="2" t="s">
        <v>30</v>
      </c>
      <c r="J67" s="25" t="s">
        <v>28</v>
      </c>
      <c r="K67" s="24" t="s">
        <v>28</v>
      </c>
      <c r="L67" s="27" t="s">
        <v>30</v>
      </c>
      <c r="M67" s="27" t="s">
        <v>28</v>
      </c>
      <c r="N67" s="27" t="s">
        <v>28</v>
      </c>
      <c r="O67" s="25" t="s">
        <v>30</v>
      </c>
      <c r="P67" s="26" t="s">
        <v>28</v>
      </c>
      <c r="Q67" s="27" t="s">
        <v>28</v>
      </c>
      <c r="R67" s="26" t="s">
        <v>28</v>
      </c>
      <c r="S67" s="26" t="s">
        <v>29</v>
      </c>
      <c r="T67" s="25" t="s">
        <v>28</v>
      </c>
      <c r="U67" s="24" t="s">
        <v>28</v>
      </c>
      <c r="V67" s="25" t="s">
        <v>29</v>
      </c>
      <c r="W67" s="24" t="s">
        <v>30</v>
      </c>
      <c r="X67" s="24" t="s">
        <v>28</v>
      </c>
      <c r="Y67" s="5" t="s">
        <v>152</v>
      </c>
    </row>
    <row r="68" spans="1:25" x14ac:dyDescent="0.25">
      <c r="A68" t="s">
        <v>153</v>
      </c>
      <c r="B68" t="s">
        <v>26</v>
      </c>
      <c r="C68">
        <v>18</v>
      </c>
      <c r="D68" t="s">
        <v>34</v>
      </c>
      <c r="E68" t="s">
        <v>28</v>
      </c>
      <c r="F68" s="2" t="s">
        <v>28</v>
      </c>
      <c r="G68" s="2" t="s">
        <v>28</v>
      </c>
      <c r="H68" s="2" t="s">
        <v>28</v>
      </c>
      <c r="I68" s="2" t="s">
        <v>28</v>
      </c>
      <c r="J68" s="25" t="s">
        <v>28</v>
      </c>
      <c r="K68" s="24" t="s">
        <v>28</v>
      </c>
      <c r="L68" s="27" t="s">
        <v>30</v>
      </c>
      <c r="M68" s="27" t="s">
        <v>28</v>
      </c>
      <c r="N68" s="27" t="s">
        <v>28</v>
      </c>
      <c r="O68" s="25" t="s">
        <v>28</v>
      </c>
      <c r="P68" s="26" t="s">
        <v>28</v>
      </c>
      <c r="Q68" s="27" t="s">
        <v>28</v>
      </c>
      <c r="R68" s="26" t="s">
        <v>30</v>
      </c>
      <c r="S68" s="26" t="s">
        <v>28</v>
      </c>
      <c r="T68" s="25" t="s">
        <v>28</v>
      </c>
      <c r="U68" s="24" t="s">
        <v>28</v>
      </c>
      <c r="V68" s="25" t="s">
        <v>28</v>
      </c>
      <c r="W68" s="24" t="s">
        <v>28</v>
      </c>
      <c r="X68" s="24" t="s">
        <v>28</v>
      </c>
      <c r="Y68" s="5" t="s">
        <v>154</v>
      </c>
    </row>
    <row r="69" spans="1:25" x14ac:dyDescent="0.25">
      <c r="A69" t="s">
        <v>155</v>
      </c>
      <c r="B69" t="s">
        <v>33</v>
      </c>
      <c r="C69">
        <v>18</v>
      </c>
      <c r="D69" t="s">
        <v>64</v>
      </c>
      <c r="E69" t="s">
        <v>29</v>
      </c>
      <c r="F69" s="2" t="s">
        <v>29</v>
      </c>
      <c r="G69" s="2" t="s">
        <v>29</v>
      </c>
      <c r="H69" s="2" t="s">
        <v>30</v>
      </c>
      <c r="I69" s="2" t="s">
        <v>30</v>
      </c>
      <c r="J69" s="25" t="s">
        <v>42</v>
      </c>
      <c r="K69" s="24" t="s">
        <v>30</v>
      </c>
      <c r="L69" s="27" t="s">
        <v>30</v>
      </c>
      <c r="M69" s="27" t="s">
        <v>30</v>
      </c>
      <c r="N69" s="27" t="s">
        <v>30</v>
      </c>
      <c r="O69" s="25" t="s">
        <v>30</v>
      </c>
      <c r="P69" s="26" t="s">
        <v>30</v>
      </c>
      <c r="Q69" s="27" t="s">
        <v>28</v>
      </c>
      <c r="R69" s="26" t="s">
        <v>29</v>
      </c>
      <c r="S69" s="26" t="s">
        <v>28</v>
      </c>
      <c r="T69" s="25" t="s">
        <v>30</v>
      </c>
      <c r="U69" s="24" t="s">
        <v>30</v>
      </c>
      <c r="V69" s="25" t="s">
        <v>30</v>
      </c>
      <c r="W69" s="24" t="s">
        <v>30</v>
      </c>
      <c r="X69" s="24" t="s">
        <v>30</v>
      </c>
      <c r="Y69" s="5" t="s">
        <v>156</v>
      </c>
    </row>
    <row r="70" spans="1:25" x14ac:dyDescent="0.25">
      <c r="A70" t="s">
        <v>157</v>
      </c>
      <c r="B70" t="s">
        <v>26</v>
      </c>
      <c r="C70">
        <v>18</v>
      </c>
      <c r="D70" t="s">
        <v>68</v>
      </c>
      <c r="E70" t="s">
        <v>30</v>
      </c>
      <c r="F70" s="2" t="s">
        <v>30</v>
      </c>
      <c r="G70" s="2" t="s">
        <v>30</v>
      </c>
      <c r="H70" s="2" t="s">
        <v>30</v>
      </c>
      <c r="I70" s="2" t="s">
        <v>30</v>
      </c>
      <c r="J70" s="25" t="s">
        <v>30</v>
      </c>
      <c r="K70" s="24" t="s">
        <v>30</v>
      </c>
      <c r="L70" s="27" t="s">
        <v>30</v>
      </c>
      <c r="M70" s="27" t="s">
        <v>30</v>
      </c>
      <c r="N70" s="27" t="s">
        <v>30</v>
      </c>
      <c r="O70" s="25" t="s">
        <v>30</v>
      </c>
      <c r="P70" s="26" t="s">
        <v>30</v>
      </c>
      <c r="Q70" s="27" t="s">
        <v>30</v>
      </c>
      <c r="R70" s="26" t="s">
        <v>30</v>
      </c>
      <c r="S70" s="26" t="s">
        <v>28</v>
      </c>
      <c r="T70" s="25" t="s">
        <v>29</v>
      </c>
      <c r="U70" s="24" t="s">
        <v>28</v>
      </c>
      <c r="V70" s="25" t="s">
        <v>28</v>
      </c>
      <c r="W70" s="24" t="s">
        <v>28</v>
      </c>
      <c r="X70" s="24" t="s">
        <v>29</v>
      </c>
      <c r="Y70" s="5" t="s">
        <v>158</v>
      </c>
    </row>
    <row r="71" spans="1:25" x14ac:dyDescent="0.25">
      <c r="A71" t="s">
        <v>159</v>
      </c>
      <c r="B71" t="s">
        <v>26</v>
      </c>
      <c r="C71">
        <v>19</v>
      </c>
      <c r="D71" t="s">
        <v>64</v>
      </c>
      <c r="E71" t="s">
        <v>28</v>
      </c>
      <c r="F71" s="2" t="s">
        <v>28</v>
      </c>
      <c r="G71" s="2" t="s">
        <v>29</v>
      </c>
      <c r="H71" s="2" t="s">
        <v>29</v>
      </c>
      <c r="I71" s="2" t="s">
        <v>29</v>
      </c>
      <c r="K71" s="24" t="s">
        <v>29</v>
      </c>
      <c r="L71" s="27" t="s">
        <v>29</v>
      </c>
      <c r="M71" s="27" t="s">
        <v>29</v>
      </c>
      <c r="N71" s="27" t="s">
        <v>29</v>
      </c>
      <c r="O71" s="25" t="s">
        <v>29</v>
      </c>
      <c r="P71" s="26" t="s">
        <v>29</v>
      </c>
      <c r="Q71" s="27" t="s">
        <v>29</v>
      </c>
      <c r="R71" s="26" t="s">
        <v>29</v>
      </c>
      <c r="S71" s="26" t="s">
        <v>29</v>
      </c>
      <c r="T71" s="25" t="s">
        <v>29</v>
      </c>
      <c r="U71" s="24" t="s">
        <v>29</v>
      </c>
      <c r="V71" s="25" t="s">
        <v>29</v>
      </c>
      <c r="W71" s="24" t="s">
        <v>29</v>
      </c>
      <c r="X71" s="24" t="s">
        <v>29</v>
      </c>
      <c r="Y71" s="5" t="s">
        <v>160</v>
      </c>
    </row>
    <row r="72" spans="1:25" x14ac:dyDescent="0.25">
      <c r="A72" t="s">
        <v>161</v>
      </c>
      <c r="B72" t="s">
        <v>26</v>
      </c>
      <c r="C72">
        <v>18</v>
      </c>
      <c r="D72" t="s">
        <v>162</v>
      </c>
      <c r="E72" t="s">
        <v>28</v>
      </c>
      <c r="F72" s="2" t="s">
        <v>28</v>
      </c>
      <c r="G72" s="2" t="s">
        <v>29</v>
      </c>
      <c r="H72" s="2" t="s">
        <v>30</v>
      </c>
      <c r="I72" s="2" t="s">
        <v>30</v>
      </c>
      <c r="J72" s="25" t="s">
        <v>28</v>
      </c>
      <c r="K72" s="24" t="s">
        <v>28</v>
      </c>
      <c r="L72" s="27" t="s">
        <v>28</v>
      </c>
      <c r="M72" s="27" t="s">
        <v>28</v>
      </c>
      <c r="N72" s="27" t="s">
        <v>30</v>
      </c>
      <c r="O72" s="25" t="s">
        <v>30</v>
      </c>
      <c r="P72" s="26" t="s">
        <v>28</v>
      </c>
      <c r="Q72" s="27" t="s">
        <v>30</v>
      </c>
      <c r="R72" s="26" t="s">
        <v>28</v>
      </c>
      <c r="S72" s="26" t="s">
        <v>29</v>
      </c>
      <c r="T72" s="25" t="s">
        <v>29</v>
      </c>
      <c r="U72" s="24" t="s">
        <v>29</v>
      </c>
      <c r="V72" s="25" t="s">
        <v>30</v>
      </c>
      <c r="W72" s="24" t="s">
        <v>28</v>
      </c>
      <c r="X72" s="24" t="s">
        <v>30</v>
      </c>
      <c r="Y72" s="5" t="s">
        <v>163</v>
      </c>
    </row>
    <row r="73" spans="1:25" x14ac:dyDescent="0.25">
      <c r="A73" t="s">
        <v>164</v>
      </c>
      <c r="B73" t="s">
        <v>26</v>
      </c>
      <c r="C73">
        <v>18</v>
      </c>
      <c r="D73" t="s">
        <v>56</v>
      </c>
      <c r="E73" t="s">
        <v>28</v>
      </c>
      <c r="F73" s="2" t="s">
        <v>28</v>
      </c>
      <c r="G73" s="2" t="s">
        <v>29</v>
      </c>
      <c r="H73" s="2" t="s">
        <v>28</v>
      </c>
      <c r="I73" s="2" t="s">
        <v>28</v>
      </c>
      <c r="J73" s="25" t="s">
        <v>30</v>
      </c>
      <c r="K73" s="24" t="s">
        <v>30</v>
      </c>
      <c r="L73" s="27" t="s">
        <v>28</v>
      </c>
      <c r="M73" s="27" t="s">
        <v>28</v>
      </c>
      <c r="N73" s="27" t="s">
        <v>28</v>
      </c>
      <c r="O73" s="25" t="s">
        <v>30</v>
      </c>
      <c r="P73" s="26" t="s">
        <v>28</v>
      </c>
      <c r="Q73" s="27" t="s">
        <v>28</v>
      </c>
      <c r="R73" s="26" t="s">
        <v>30</v>
      </c>
      <c r="S73" s="26" t="s">
        <v>30</v>
      </c>
      <c r="T73" s="25" t="s">
        <v>30</v>
      </c>
      <c r="U73" s="24" t="s">
        <v>28</v>
      </c>
      <c r="V73" s="25" t="s">
        <v>29</v>
      </c>
      <c r="W73" s="24" t="s">
        <v>30</v>
      </c>
      <c r="X73" s="24" t="s">
        <v>30</v>
      </c>
      <c r="Y73" s="5" t="s">
        <v>165</v>
      </c>
    </row>
    <row r="74" spans="1:25" x14ac:dyDescent="0.25">
      <c r="A74" t="s">
        <v>166</v>
      </c>
      <c r="B74" t="s">
        <v>33</v>
      </c>
      <c r="C74">
        <v>20</v>
      </c>
      <c r="D74" t="s">
        <v>167</v>
      </c>
      <c r="E74" t="s">
        <v>29</v>
      </c>
      <c r="F74" s="2" t="s">
        <v>29</v>
      </c>
      <c r="G74" s="2" t="s">
        <v>29</v>
      </c>
      <c r="H74" s="2" t="s">
        <v>29</v>
      </c>
      <c r="I74" s="2" t="s">
        <v>30</v>
      </c>
      <c r="J74" s="25" t="s">
        <v>28</v>
      </c>
      <c r="K74" s="24" t="s">
        <v>29</v>
      </c>
      <c r="L74" s="27" t="s">
        <v>28</v>
      </c>
      <c r="M74" s="27" t="s">
        <v>30</v>
      </c>
      <c r="N74" s="27" t="s">
        <v>30</v>
      </c>
      <c r="O74" s="25" t="s">
        <v>29</v>
      </c>
      <c r="P74" s="26" t="s">
        <v>29</v>
      </c>
      <c r="Q74" s="27" t="s">
        <v>29</v>
      </c>
      <c r="R74" s="26" t="s">
        <v>29</v>
      </c>
      <c r="S74" s="26" t="s">
        <v>29</v>
      </c>
      <c r="T74" s="25" t="s">
        <v>29</v>
      </c>
      <c r="U74" s="24" t="s">
        <v>29</v>
      </c>
      <c r="V74" s="25" t="s">
        <v>46</v>
      </c>
      <c r="W74" s="24" t="s">
        <v>29</v>
      </c>
      <c r="X74" s="24" t="s">
        <v>29</v>
      </c>
      <c r="Y74" s="5" t="s">
        <v>168</v>
      </c>
    </row>
    <row r="75" spans="1:25" x14ac:dyDescent="0.25">
      <c r="A75" t="s">
        <v>169</v>
      </c>
      <c r="B75" t="s">
        <v>26</v>
      </c>
      <c r="C75">
        <v>18</v>
      </c>
      <c r="D75" t="s">
        <v>34</v>
      </c>
      <c r="E75" t="s">
        <v>28</v>
      </c>
      <c r="F75" s="2" t="s">
        <v>30</v>
      </c>
      <c r="G75" s="2" t="s">
        <v>29</v>
      </c>
      <c r="H75" s="2" t="s">
        <v>29</v>
      </c>
      <c r="I75" s="2" t="s">
        <v>28</v>
      </c>
      <c r="J75" s="25" t="s">
        <v>28</v>
      </c>
      <c r="K75" s="24" t="s">
        <v>28</v>
      </c>
      <c r="L75" s="27" t="s">
        <v>29</v>
      </c>
      <c r="M75" s="27" t="s">
        <v>28</v>
      </c>
      <c r="N75" s="27" t="s">
        <v>28</v>
      </c>
      <c r="O75" s="25" t="s">
        <v>30</v>
      </c>
      <c r="P75" s="26" t="s">
        <v>28</v>
      </c>
      <c r="Q75" s="27" t="s">
        <v>29</v>
      </c>
      <c r="R75" s="26" t="s">
        <v>28</v>
      </c>
      <c r="S75" s="26" t="s">
        <v>29</v>
      </c>
      <c r="T75" s="25" t="s">
        <v>28</v>
      </c>
      <c r="U75" s="24" t="s">
        <v>29</v>
      </c>
      <c r="V75" s="25" t="s">
        <v>29</v>
      </c>
      <c r="W75" s="24" t="s">
        <v>28</v>
      </c>
      <c r="X75" s="24" t="s">
        <v>29</v>
      </c>
      <c r="Y75" s="5" t="s">
        <v>170</v>
      </c>
    </row>
    <row r="76" spans="1:25" x14ac:dyDescent="0.25">
      <c r="A76" t="s">
        <v>171</v>
      </c>
      <c r="B76" t="s">
        <v>26</v>
      </c>
      <c r="C76">
        <v>18</v>
      </c>
      <c r="D76" t="s">
        <v>56</v>
      </c>
      <c r="E76" t="s">
        <v>28</v>
      </c>
      <c r="F76" s="2" t="s">
        <v>29</v>
      </c>
      <c r="G76" s="2" t="s">
        <v>28</v>
      </c>
      <c r="H76" s="2" t="s">
        <v>28</v>
      </c>
      <c r="I76" s="2" t="s">
        <v>29</v>
      </c>
      <c r="J76" s="25" t="s">
        <v>30</v>
      </c>
      <c r="K76" s="24" t="s">
        <v>30</v>
      </c>
      <c r="L76" s="27" t="s">
        <v>30</v>
      </c>
      <c r="M76" s="27" t="s">
        <v>30</v>
      </c>
      <c r="N76" s="27" t="s">
        <v>28</v>
      </c>
      <c r="O76" s="25" t="s">
        <v>30</v>
      </c>
      <c r="P76" s="26" t="s">
        <v>42</v>
      </c>
      <c r="Q76" s="27" t="s">
        <v>28</v>
      </c>
      <c r="R76" s="26" t="s">
        <v>30</v>
      </c>
      <c r="S76" s="26" t="s">
        <v>29</v>
      </c>
      <c r="T76" s="25" t="s">
        <v>28</v>
      </c>
      <c r="U76" s="24" t="s">
        <v>29</v>
      </c>
      <c r="V76" s="25" t="s">
        <v>29</v>
      </c>
      <c r="W76" s="24" t="s">
        <v>28</v>
      </c>
      <c r="X76" s="24" t="s">
        <v>29</v>
      </c>
      <c r="Y76" s="2"/>
    </row>
    <row r="77" spans="1:25" x14ac:dyDescent="0.25">
      <c r="A77" t="s">
        <v>172</v>
      </c>
      <c r="B77" t="s">
        <v>26</v>
      </c>
      <c r="C77">
        <v>19</v>
      </c>
      <c r="D77" t="s">
        <v>64</v>
      </c>
      <c r="E77" t="s">
        <v>28</v>
      </c>
      <c r="F77" s="2" t="s">
        <v>28</v>
      </c>
      <c r="G77" s="2" t="s">
        <v>29</v>
      </c>
      <c r="I77" s="2" t="s">
        <v>28</v>
      </c>
      <c r="J77" s="25" t="s">
        <v>29</v>
      </c>
      <c r="K77" s="24" t="s">
        <v>29</v>
      </c>
      <c r="L77" s="27" t="s">
        <v>29</v>
      </c>
      <c r="M77" s="27" t="s">
        <v>28</v>
      </c>
      <c r="N77" s="27" t="s">
        <v>28</v>
      </c>
      <c r="O77" s="25" t="s">
        <v>28</v>
      </c>
      <c r="P77" s="26" t="s">
        <v>28</v>
      </c>
      <c r="Q77" s="27" t="s">
        <v>28</v>
      </c>
      <c r="R77" s="26" t="s">
        <v>29</v>
      </c>
      <c r="S77" s="26" t="s">
        <v>29</v>
      </c>
      <c r="T77" s="25" t="s">
        <v>30</v>
      </c>
      <c r="U77" s="24" t="s">
        <v>29</v>
      </c>
      <c r="V77" s="25" t="s">
        <v>28</v>
      </c>
      <c r="W77" s="24" t="s">
        <v>28</v>
      </c>
      <c r="X77" s="24" t="s">
        <v>29</v>
      </c>
      <c r="Y77" s="5" t="s">
        <v>173</v>
      </c>
    </row>
    <row r="78" spans="1:25" x14ac:dyDescent="0.25">
      <c r="A78" t="s">
        <v>174</v>
      </c>
      <c r="B78" t="s">
        <v>26</v>
      </c>
      <c r="C78">
        <v>19</v>
      </c>
      <c r="D78" t="s">
        <v>34</v>
      </c>
      <c r="E78" t="s">
        <v>29</v>
      </c>
      <c r="F78" s="2" t="s">
        <v>29</v>
      </c>
      <c r="G78" s="2" t="s">
        <v>29</v>
      </c>
      <c r="H78" s="2" t="s">
        <v>29</v>
      </c>
      <c r="I78" s="2" t="s">
        <v>29</v>
      </c>
      <c r="J78" s="25" t="s">
        <v>29</v>
      </c>
      <c r="K78" s="24" t="s">
        <v>29</v>
      </c>
      <c r="L78" s="27" t="s">
        <v>29</v>
      </c>
      <c r="M78" s="27" t="s">
        <v>29</v>
      </c>
      <c r="N78" s="27" t="s">
        <v>29</v>
      </c>
      <c r="O78" s="25" t="s">
        <v>29</v>
      </c>
      <c r="P78" s="26" t="s">
        <v>29</v>
      </c>
      <c r="Q78" s="27" t="s">
        <v>29</v>
      </c>
      <c r="R78" s="26" t="s">
        <v>29</v>
      </c>
      <c r="S78" s="26" t="s">
        <v>29</v>
      </c>
      <c r="T78" s="25" t="s">
        <v>29</v>
      </c>
      <c r="U78" s="24" t="s">
        <v>29</v>
      </c>
      <c r="V78" s="25" t="s">
        <v>30</v>
      </c>
      <c r="W78" s="24" t="s">
        <v>29</v>
      </c>
      <c r="X78" s="24" t="s">
        <v>29</v>
      </c>
      <c r="Y78" s="5" t="s">
        <v>175</v>
      </c>
    </row>
    <row r="79" spans="1:25" x14ac:dyDescent="0.25">
      <c r="A79" t="s">
        <v>176</v>
      </c>
      <c r="B79" t="s">
        <v>26</v>
      </c>
      <c r="C79">
        <v>18</v>
      </c>
      <c r="D79" t="s">
        <v>34</v>
      </c>
      <c r="E79" t="s">
        <v>29</v>
      </c>
      <c r="F79" s="2" t="s">
        <v>29</v>
      </c>
      <c r="G79" s="2" t="s">
        <v>29</v>
      </c>
      <c r="H79" s="2" t="s">
        <v>30</v>
      </c>
      <c r="I79" s="2" t="s">
        <v>29</v>
      </c>
      <c r="J79" s="25" t="s">
        <v>29</v>
      </c>
      <c r="K79" s="24" t="s">
        <v>29</v>
      </c>
      <c r="L79" s="27" t="s">
        <v>29</v>
      </c>
      <c r="M79" s="27" t="s">
        <v>28</v>
      </c>
      <c r="N79" s="27" t="s">
        <v>28</v>
      </c>
      <c r="O79" s="25" t="s">
        <v>30</v>
      </c>
      <c r="P79" s="26" t="s">
        <v>28</v>
      </c>
      <c r="Q79" s="27" t="s">
        <v>29</v>
      </c>
      <c r="R79" s="26" t="s">
        <v>29</v>
      </c>
      <c r="S79" s="26" t="s">
        <v>29</v>
      </c>
      <c r="T79" s="25" t="s">
        <v>29</v>
      </c>
      <c r="U79" s="24" t="s">
        <v>29</v>
      </c>
      <c r="V79" s="25" t="s">
        <v>29</v>
      </c>
      <c r="W79" s="24" t="s">
        <v>29</v>
      </c>
      <c r="X79" s="24" t="s">
        <v>29</v>
      </c>
      <c r="Y79" t="s">
        <v>177</v>
      </c>
    </row>
    <row r="80" spans="1:25" x14ac:dyDescent="0.25">
      <c r="A80" t="s">
        <v>178</v>
      </c>
      <c r="B80" t="s">
        <v>26</v>
      </c>
      <c r="C80">
        <v>19</v>
      </c>
      <c r="D80" t="s">
        <v>34</v>
      </c>
      <c r="E80" t="s">
        <v>28</v>
      </c>
      <c r="F80" s="2" t="s">
        <v>28</v>
      </c>
      <c r="G80" s="2" t="s">
        <v>29</v>
      </c>
      <c r="H80" s="2" t="s">
        <v>28</v>
      </c>
      <c r="I80" s="2" t="s">
        <v>28</v>
      </c>
      <c r="J80" s="25" t="s">
        <v>28</v>
      </c>
      <c r="K80" s="24" t="s">
        <v>28</v>
      </c>
      <c r="L80" s="27" t="s">
        <v>28</v>
      </c>
      <c r="M80" s="27" t="s">
        <v>28</v>
      </c>
      <c r="N80" s="27" t="s">
        <v>28</v>
      </c>
      <c r="O80" s="25" t="s">
        <v>28</v>
      </c>
      <c r="P80" s="26" t="s">
        <v>28</v>
      </c>
      <c r="Q80" s="27" t="s">
        <v>28</v>
      </c>
      <c r="R80" s="26" t="s">
        <v>29</v>
      </c>
      <c r="S80" s="26" t="s">
        <v>29</v>
      </c>
      <c r="T80" s="25" t="s">
        <v>28</v>
      </c>
      <c r="U80" s="24" t="s">
        <v>29</v>
      </c>
      <c r="V80" s="25" t="s">
        <v>28</v>
      </c>
      <c r="W80" s="24" t="s">
        <v>28</v>
      </c>
      <c r="X80" s="24" t="s">
        <v>28</v>
      </c>
      <c r="Y80" s="2"/>
    </row>
    <row r="81" spans="1:25" x14ac:dyDescent="0.25">
      <c r="A81" t="s">
        <v>179</v>
      </c>
      <c r="B81" t="s">
        <v>26</v>
      </c>
      <c r="C81">
        <v>18</v>
      </c>
      <c r="D81" t="s">
        <v>34</v>
      </c>
      <c r="E81" t="s">
        <v>29</v>
      </c>
      <c r="F81" s="2" t="s">
        <v>29</v>
      </c>
      <c r="G81" s="2" t="s">
        <v>29</v>
      </c>
      <c r="H81" s="2" t="s">
        <v>28</v>
      </c>
      <c r="I81" s="2" t="s">
        <v>28</v>
      </c>
      <c r="J81" s="25" t="s">
        <v>29</v>
      </c>
      <c r="K81" s="24" t="s">
        <v>29</v>
      </c>
      <c r="L81" s="27" t="s">
        <v>29</v>
      </c>
      <c r="M81" s="27" t="s">
        <v>28</v>
      </c>
      <c r="N81" s="27" t="s">
        <v>30</v>
      </c>
      <c r="O81" s="25" t="s">
        <v>28</v>
      </c>
      <c r="P81" s="26" t="s">
        <v>28</v>
      </c>
      <c r="Q81" s="27" t="s">
        <v>29</v>
      </c>
      <c r="R81" s="26" t="s">
        <v>28</v>
      </c>
      <c r="S81" s="26" t="s">
        <v>29</v>
      </c>
      <c r="T81" s="25" t="s">
        <v>29</v>
      </c>
      <c r="U81" s="24" t="s">
        <v>29</v>
      </c>
      <c r="V81" s="25" t="s">
        <v>29</v>
      </c>
      <c r="W81" s="24" t="s">
        <v>28</v>
      </c>
      <c r="X81" s="24" t="s">
        <v>28</v>
      </c>
      <c r="Y81" s="5" t="s">
        <v>180</v>
      </c>
    </row>
    <row r="82" spans="1:25" x14ac:dyDescent="0.25">
      <c r="A82" t="s">
        <v>181</v>
      </c>
      <c r="B82" t="s">
        <v>33</v>
      </c>
      <c r="C82">
        <v>19</v>
      </c>
      <c r="D82" t="s">
        <v>34</v>
      </c>
      <c r="E82" t="s">
        <v>29</v>
      </c>
      <c r="F82" s="2" t="s">
        <v>29</v>
      </c>
      <c r="G82" s="2" t="s">
        <v>29</v>
      </c>
      <c r="H82" s="2" t="s">
        <v>28</v>
      </c>
      <c r="I82" s="2" t="s">
        <v>29</v>
      </c>
      <c r="J82" s="25" t="s">
        <v>29</v>
      </c>
      <c r="K82" s="24" t="s">
        <v>29</v>
      </c>
      <c r="L82" s="27" t="s">
        <v>28</v>
      </c>
      <c r="M82" s="27" t="s">
        <v>28</v>
      </c>
      <c r="N82" s="27" t="s">
        <v>28</v>
      </c>
      <c r="O82" s="25" t="s">
        <v>29</v>
      </c>
      <c r="P82" s="26" t="s">
        <v>29</v>
      </c>
      <c r="Q82" s="27" t="s">
        <v>29</v>
      </c>
      <c r="R82" s="26" t="s">
        <v>29</v>
      </c>
      <c r="S82" s="26" t="s">
        <v>29</v>
      </c>
      <c r="T82" s="25" t="s">
        <v>29</v>
      </c>
      <c r="U82" s="24" t="s">
        <v>29</v>
      </c>
      <c r="V82" s="25" t="s">
        <v>29</v>
      </c>
      <c r="W82" s="24" t="s">
        <v>29</v>
      </c>
      <c r="X82" s="24" t="s">
        <v>29</v>
      </c>
      <c r="Y82" s="2"/>
    </row>
    <row r="83" spans="1:25" x14ac:dyDescent="0.25">
      <c r="A83" t="s">
        <v>182</v>
      </c>
      <c r="B83" t="s">
        <v>33</v>
      </c>
      <c r="C83">
        <v>19</v>
      </c>
      <c r="D83" t="s">
        <v>34</v>
      </c>
      <c r="E83" t="s">
        <v>29</v>
      </c>
      <c r="F83" s="2" t="s">
        <v>28</v>
      </c>
      <c r="G83" s="2" t="s">
        <v>29</v>
      </c>
      <c r="H83" s="2" t="s">
        <v>42</v>
      </c>
      <c r="I83" s="2" t="s">
        <v>30</v>
      </c>
      <c r="J83" s="25" t="s">
        <v>42</v>
      </c>
      <c r="K83" s="24" t="s">
        <v>30</v>
      </c>
      <c r="L83" s="27" t="s">
        <v>28</v>
      </c>
      <c r="M83" s="27" t="s">
        <v>42</v>
      </c>
      <c r="N83" s="27" t="s">
        <v>28</v>
      </c>
      <c r="O83" s="25" t="s">
        <v>30</v>
      </c>
      <c r="P83" s="26" t="s">
        <v>28</v>
      </c>
      <c r="Q83" s="27" t="s">
        <v>28</v>
      </c>
      <c r="R83" s="26" t="s">
        <v>28</v>
      </c>
      <c r="S83" s="26" t="s">
        <v>29</v>
      </c>
      <c r="T83" s="25" t="s">
        <v>30</v>
      </c>
      <c r="U83" s="24" t="s">
        <v>29</v>
      </c>
      <c r="V83" s="25" t="s">
        <v>29</v>
      </c>
      <c r="W83" s="24" t="s">
        <v>30</v>
      </c>
      <c r="X83" s="24" t="s">
        <v>30</v>
      </c>
      <c r="Y83" s="2"/>
    </row>
    <row r="84" spans="1:25" x14ac:dyDescent="0.25">
      <c r="A84" t="s">
        <v>183</v>
      </c>
      <c r="B84" t="s">
        <v>33</v>
      </c>
      <c r="C84">
        <v>18</v>
      </c>
      <c r="D84" t="s">
        <v>184</v>
      </c>
      <c r="E84" t="s">
        <v>29</v>
      </c>
      <c r="F84" s="2" t="s">
        <v>29</v>
      </c>
      <c r="G84" s="2" t="s">
        <v>29</v>
      </c>
      <c r="H84" s="2" t="s">
        <v>30</v>
      </c>
      <c r="I84" s="2" t="s">
        <v>28</v>
      </c>
      <c r="J84" s="25" t="s">
        <v>28</v>
      </c>
      <c r="K84" s="24" t="s">
        <v>29</v>
      </c>
      <c r="L84" s="27" t="s">
        <v>29</v>
      </c>
      <c r="M84" s="27" t="s">
        <v>28</v>
      </c>
      <c r="N84" s="27" t="s">
        <v>29</v>
      </c>
      <c r="O84" s="25" t="s">
        <v>29</v>
      </c>
      <c r="P84" s="26" t="s">
        <v>28</v>
      </c>
      <c r="Q84" s="27" t="s">
        <v>28</v>
      </c>
      <c r="R84" s="26" t="s">
        <v>29</v>
      </c>
      <c r="S84" s="26" t="s">
        <v>29</v>
      </c>
      <c r="T84" s="25" t="s">
        <v>29</v>
      </c>
      <c r="U84" s="24" t="s">
        <v>29</v>
      </c>
      <c r="V84" s="25" t="s">
        <v>28</v>
      </c>
      <c r="W84" s="24" t="s">
        <v>29</v>
      </c>
      <c r="X84" s="24" t="s">
        <v>29</v>
      </c>
      <c r="Y84" s="2" t="s">
        <v>185</v>
      </c>
    </row>
    <row r="85" spans="1:25" x14ac:dyDescent="0.25">
      <c r="A85" t="s">
        <v>186</v>
      </c>
      <c r="B85" t="s">
        <v>26</v>
      </c>
      <c r="C85">
        <v>18</v>
      </c>
      <c r="D85" t="s">
        <v>34</v>
      </c>
      <c r="E85" t="s">
        <v>30</v>
      </c>
      <c r="F85" s="2" t="s">
        <v>42</v>
      </c>
      <c r="G85" s="2" t="s">
        <v>28</v>
      </c>
      <c r="H85" s="2" t="s">
        <v>30</v>
      </c>
      <c r="I85" s="2" t="s">
        <v>30</v>
      </c>
      <c r="J85" s="25" t="s">
        <v>28</v>
      </c>
      <c r="K85" s="24" t="s">
        <v>30</v>
      </c>
      <c r="L85" s="27" t="s">
        <v>28</v>
      </c>
      <c r="M85" s="27" t="s">
        <v>28</v>
      </c>
      <c r="N85" s="27" t="s">
        <v>28</v>
      </c>
      <c r="O85" s="25" t="s">
        <v>28</v>
      </c>
      <c r="P85" s="26" t="s">
        <v>28</v>
      </c>
      <c r="Q85" s="27" t="s">
        <v>28</v>
      </c>
      <c r="R85" s="26" t="s">
        <v>29</v>
      </c>
      <c r="S85" s="26" t="s">
        <v>29</v>
      </c>
      <c r="T85" s="25" t="s">
        <v>28</v>
      </c>
      <c r="U85" s="24" t="s">
        <v>29</v>
      </c>
      <c r="V85" s="25" t="s">
        <v>29</v>
      </c>
      <c r="W85" s="24" t="s">
        <v>28</v>
      </c>
      <c r="X85" s="24" t="s">
        <v>29</v>
      </c>
      <c r="Y85" s="2"/>
    </row>
    <row r="86" spans="1:25" x14ac:dyDescent="0.25">
      <c r="A86" t="s">
        <v>187</v>
      </c>
      <c r="B86" t="s">
        <v>26</v>
      </c>
      <c r="C86">
        <v>19</v>
      </c>
      <c r="D86" t="s">
        <v>56</v>
      </c>
      <c r="E86" t="s">
        <v>29</v>
      </c>
      <c r="F86" s="2" t="s">
        <v>28</v>
      </c>
      <c r="G86" s="2" t="s">
        <v>29</v>
      </c>
      <c r="H86" s="2" t="s">
        <v>29</v>
      </c>
      <c r="I86" s="2" t="s">
        <v>29</v>
      </c>
      <c r="J86" s="25" t="s">
        <v>29</v>
      </c>
      <c r="K86" s="24" t="s">
        <v>29</v>
      </c>
      <c r="L86" s="27" t="s">
        <v>28</v>
      </c>
      <c r="M86" s="27" t="s">
        <v>29</v>
      </c>
      <c r="N86" s="27" t="s">
        <v>28</v>
      </c>
      <c r="O86" s="25" t="s">
        <v>29</v>
      </c>
      <c r="P86" s="26" t="s">
        <v>28</v>
      </c>
      <c r="Q86" s="27" t="s">
        <v>28</v>
      </c>
      <c r="R86" s="26" t="s">
        <v>29</v>
      </c>
      <c r="S86" s="26" t="s">
        <v>29</v>
      </c>
      <c r="T86" s="25" t="s">
        <v>29</v>
      </c>
      <c r="U86" s="24" t="s">
        <v>29</v>
      </c>
      <c r="V86" s="25" t="s">
        <v>29</v>
      </c>
      <c r="W86" s="24" t="s">
        <v>28</v>
      </c>
      <c r="X86" s="24" t="s">
        <v>28</v>
      </c>
      <c r="Y86" s="5" t="s">
        <v>188</v>
      </c>
    </row>
    <row r="87" spans="1:25" x14ac:dyDescent="0.25">
      <c r="A87" t="s">
        <v>189</v>
      </c>
      <c r="B87" t="s">
        <v>26</v>
      </c>
      <c r="C87">
        <v>20</v>
      </c>
      <c r="D87" t="s">
        <v>34</v>
      </c>
      <c r="E87" t="s">
        <v>28</v>
      </c>
      <c r="F87" s="2" t="s">
        <v>28</v>
      </c>
      <c r="G87" s="2" t="s">
        <v>28</v>
      </c>
      <c r="H87" s="2" t="s">
        <v>30</v>
      </c>
      <c r="I87" s="2" t="s">
        <v>28</v>
      </c>
      <c r="J87" s="25" t="s">
        <v>28</v>
      </c>
      <c r="K87" s="24" t="s">
        <v>28</v>
      </c>
      <c r="L87" s="27" t="s">
        <v>28</v>
      </c>
      <c r="M87" s="27" t="s">
        <v>28</v>
      </c>
      <c r="N87" s="27" t="s">
        <v>28</v>
      </c>
      <c r="O87" s="25" t="s">
        <v>28</v>
      </c>
      <c r="P87" s="26" t="s">
        <v>28</v>
      </c>
      <c r="Q87" s="27" t="s">
        <v>28</v>
      </c>
      <c r="R87" s="26" t="s">
        <v>28</v>
      </c>
      <c r="S87" s="26" t="s">
        <v>28</v>
      </c>
      <c r="T87" s="25" t="s">
        <v>28</v>
      </c>
      <c r="U87" s="24" t="s">
        <v>28</v>
      </c>
      <c r="V87" s="25" t="s">
        <v>28</v>
      </c>
      <c r="W87" s="24" t="s">
        <v>28</v>
      </c>
      <c r="X87" s="24" t="s">
        <v>28</v>
      </c>
      <c r="Y87" s="2"/>
    </row>
    <row r="88" spans="1:25" x14ac:dyDescent="0.25">
      <c r="A88" t="s">
        <v>190</v>
      </c>
      <c r="B88" t="s">
        <v>26</v>
      </c>
      <c r="C88">
        <v>18</v>
      </c>
      <c r="D88" t="s">
        <v>34</v>
      </c>
      <c r="E88" t="s">
        <v>28</v>
      </c>
      <c r="F88" s="2" t="s">
        <v>29</v>
      </c>
      <c r="G88" s="2" t="s">
        <v>28</v>
      </c>
      <c r="H88" s="2" t="s">
        <v>30</v>
      </c>
      <c r="I88" s="2" t="s">
        <v>28</v>
      </c>
      <c r="J88" s="25" t="s">
        <v>28</v>
      </c>
      <c r="K88" s="24" t="s">
        <v>28</v>
      </c>
      <c r="L88" s="27" t="s">
        <v>28</v>
      </c>
      <c r="M88" s="27" t="s">
        <v>28</v>
      </c>
      <c r="N88" s="27" t="s">
        <v>30</v>
      </c>
      <c r="O88" s="25" t="s">
        <v>28</v>
      </c>
      <c r="P88" s="26" t="s">
        <v>28</v>
      </c>
      <c r="Q88" s="27" t="s">
        <v>28</v>
      </c>
      <c r="R88" s="26" t="s">
        <v>29</v>
      </c>
      <c r="S88" s="26" t="s">
        <v>28</v>
      </c>
      <c r="T88" s="25" t="s">
        <v>28</v>
      </c>
      <c r="U88" s="24" t="s">
        <v>29</v>
      </c>
      <c r="V88" s="25" t="s">
        <v>30</v>
      </c>
      <c r="W88" s="24" t="s">
        <v>28</v>
      </c>
      <c r="X88" s="24" t="s">
        <v>30</v>
      </c>
      <c r="Y88" s="5" t="s">
        <v>191</v>
      </c>
    </row>
    <row r="89" spans="1:25" x14ac:dyDescent="0.25">
      <c r="A89" t="s">
        <v>192</v>
      </c>
      <c r="B89" t="s">
        <v>33</v>
      </c>
      <c r="C89">
        <v>18</v>
      </c>
      <c r="D89" t="s">
        <v>34</v>
      </c>
      <c r="E89" t="s">
        <v>29</v>
      </c>
      <c r="F89" s="2" t="s">
        <v>28</v>
      </c>
      <c r="G89" s="2" t="s">
        <v>29</v>
      </c>
      <c r="H89" s="2" t="s">
        <v>30</v>
      </c>
      <c r="I89" s="2" t="s">
        <v>28</v>
      </c>
      <c r="J89" s="25" t="s">
        <v>28</v>
      </c>
      <c r="K89" s="24" t="s">
        <v>28</v>
      </c>
      <c r="L89" s="27" t="s">
        <v>28</v>
      </c>
      <c r="M89" s="27" t="s">
        <v>29</v>
      </c>
      <c r="N89" s="27" t="s">
        <v>30</v>
      </c>
      <c r="O89" s="25" t="s">
        <v>30</v>
      </c>
      <c r="P89" s="26" t="s">
        <v>28</v>
      </c>
      <c r="Q89" s="27" t="s">
        <v>29</v>
      </c>
      <c r="R89" s="26" t="s">
        <v>29</v>
      </c>
      <c r="S89" s="26" t="s">
        <v>29</v>
      </c>
      <c r="T89" s="25" t="s">
        <v>28</v>
      </c>
      <c r="U89" s="24" t="s">
        <v>29</v>
      </c>
      <c r="V89" s="25" t="s">
        <v>29</v>
      </c>
      <c r="W89" s="24" t="s">
        <v>28</v>
      </c>
      <c r="X89" s="24" t="s">
        <v>28</v>
      </c>
      <c r="Y89" s="5" t="s">
        <v>193</v>
      </c>
    </row>
    <row r="90" spans="1:25" x14ac:dyDescent="0.25">
      <c r="A90" t="s">
        <v>194</v>
      </c>
      <c r="B90" t="s">
        <v>26</v>
      </c>
      <c r="C90">
        <v>18</v>
      </c>
      <c r="D90" t="s">
        <v>56</v>
      </c>
      <c r="E90" t="s">
        <v>29</v>
      </c>
      <c r="F90" s="2" t="s">
        <v>42</v>
      </c>
      <c r="G90" s="2" t="s">
        <v>28</v>
      </c>
      <c r="H90" s="2" t="s">
        <v>28</v>
      </c>
      <c r="I90" s="2" t="s">
        <v>28</v>
      </c>
      <c r="J90" s="25" t="s">
        <v>28</v>
      </c>
      <c r="K90" s="24" t="s">
        <v>28</v>
      </c>
      <c r="L90" s="27" t="s">
        <v>28</v>
      </c>
      <c r="M90" s="27" t="s">
        <v>28</v>
      </c>
      <c r="N90" s="27" t="s">
        <v>29</v>
      </c>
      <c r="O90" s="25" t="s">
        <v>28</v>
      </c>
      <c r="P90" s="26" t="s">
        <v>28</v>
      </c>
      <c r="Q90" s="27" t="s">
        <v>28</v>
      </c>
      <c r="R90" s="26" t="s">
        <v>28</v>
      </c>
      <c r="S90" s="26" t="s">
        <v>29</v>
      </c>
      <c r="T90" s="25" t="s">
        <v>28</v>
      </c>
      <c r="U90" s="24" t="s">
        <v>29</v>
      </c>
      <c r="V90" s="25" t="s">
        <v>30</v>
      </c>
      <c r="W90" s="24" t="s">
        <v>30</v>
      </c>
      <c r="X90" s="24" t="s">
        <v>28</v>
      </c>
      <c r="Y90" s="2"/>
    </row>
    <row r="91" spans="1:25" x14ac:dyDescent="0.25">
      <c r="A91" t="s">
        <v>195</v>
      </c>
      <c r="B91" t="s">
        <v>26</v>
      </c>
      <c r="C91">
        <v>17</v>
      </c>
      <c r="D91" t="s">
        <v>196</v>
      </c>
      <c r="E91" t="s">
        <v>28</v>
      </c>
      <c r="F91" s="2" t="s">
        <v>29</v>
      </c>
      <c r="G91" s="2" t="s">
        <v>29</v>
      </c>
      <c r="H91" s="2" t="s">
        <v>29</v>
      </c>
      <c r="I91" s="2" t="s">
        <v>28</v>
      </c>
      <c r="J91" s="25" t="s">
        <v>30</v>
      </c>
      <c r="K91" s="24" t="s">
        <v>30</v>
      </c>
      <c r="L91" s="27" t="s">
        <v>30</v>
      </c>
      <c r="M91" s="27" t="s">
        <v>28</v>
      </c>
      <c r="N91" s="27" t="s">
        <v>28</v>
      </c>
      <c r="O91" s="25" t="s">
        <v>28</v>
      </c>
      <c r="P91" s="26" t="s">
        <v>28</v>
      </c>
      <c r="Q91" s="27" t="s">
        <v>28</v>
      </c>
      <c r="R91" s="26" t="s">
        <v>28</v>
      </c>
      <c r="S91" s="26" t="s">
        <v>28</v>
      </c>
      <c r="T91" s="25" t="s">
        <v>29</v>
      </c>
      <c r="U91" s="24" t="s">
        <v>29</v>
      </c>
      <c r="V91" s="25" t="s">
        <v>28</v>
      </c>
      <c r="W91" s="24" t="s">
        <v>28</v>
      </c>
      <c r="X91" s="24" t="s">
        <v>28</v>
      </c>
      <c r="Y91" s="5" t="s">
        <v>197</v>
      </c>
    </row>
    <row r="92" spans="1:25" x14ac:dyDescent="0.25">
      <c r="A92" t="s">
        <v>198</v>
      </c>
      <c r="B92" t="s">
        <v>26</v>
      </c>
      <c r="C92">
        <v>19</v>
      </c>
      <c r="D92" t="s">
        <v>56</v>
      </c>
      <c r="E92" t="s">
        <v>28</v>
      </c>
      <c r="F92" s="2" t="s">
        <v>30</v>
      </c>
      <c r="G92" s="2" t="s">
        <v>29</v>
      </c>
      <c r="H92" s="2" t="s">
        <v>30</v>
      </c>
      <c r="I92" s="2" t="s">
        <v>29</v>
      </c>
      <c r="J92" s="25" t="s">
        <v>28</v>
      </c>
      <c r="K92" s="24" t="s">
        <v>28</v>
      </c>
      <c r="L92" s="27" t="s">
        <v>30</v>
      </c>
      <c r="M92" s="27" t="s">
        <v>30</v>
      </c>
      <c r="N92" s="27" t="s">
        <v>30</v>
      </c>
      <c r="O92" s="25" t="s">
        <v>30</v>
      </c>
      <c r="P92" s="26" t="s">
        <v>30</v>
      </c>
      <c r="Q92" s="27" t="s">
        <v>30</v>
      </c>
      <c r="R92" s="26" t="s">
        <v>30</v>
      </c>
      <c r="Y92" s="2"/>
    </row>
    <row r="93" spans="1:25" x14ac:dyDescent="0.25">
      <c r="A93" t="s">
        <v>199</v>
      </c>
      <c r="B93" t="s">
        <v>26</v>
      </c>
      <c r="C93">
        <v>17</v>
      </c>
      <c r="D93" t="s">
        <v>34</v>
      </c>
      <c r="E93" t="s">
        <v>28</v>
      </c>
      <c r="F93" s="2" t="s">
        <v>28</v>
      </c>
      <c r="G93" s="2" t="s">
        <v>28</v>
      </c>
      <c r="H93" s="2" t="s">
        <v>28</v>
      </c>
      <c r="I93" s="2" t="s">
        <v>28</v>
      </c>
      <c r="J93" s="25" t="s">
        <v>28</v>
      </c>
      <c r="K93" s="24" t="s">
        <v>28</v>
      </c>
      <c r="L93" s="27" t="s">
        <v>28</v>
      </c>
      <c r="M93" s="27" t="s">
        <v>28</v>
      </c>
      <c r="N93" s="27" t="s">
        <v>28</v>
      </c>
      <c r="O93" s="25" t="s">
        <v>28</v>
      </c>
      <c r="P93" s="26" t="s">
        <v>28</v>
      </c>
      <c r="Q93" s="27" t="s">
        <v>28</v>
      </c>
      <c r="R93" s="26" t="s">
        <v>28</v>
      </c>
      <c r="S93" s="26" t="s">
        <v>28</v>
      </c>
      <c r="T93" s="25" t="s">
        <v>28</v>
      </c>
      <c r="U93" s="24" t="s">
        <v>28</v>
      </c>
      <c r="V93" s="25" t="s">
        <v>28</v>
      </c>
      <c r="W93" s="24" t="s">
        <v>28</v>
      </c>
      <c r="X93" s="24" t="s">
        <v>28</v>
      </c>
      <c r="Y93" s="2"/>
    </row>
    <row r="94" spans="1:25" x14ac:dyDescent="0.25">
      <c r="A94" t="s">
        <v>200</v>
      </c>
      <c r="B94" t="s">
        <v>26</v>
      </c>
      <c r="C94">
        <v>18</v>
      </c>
      <c r="D94" t="s">
        <v>64</v>
      </c>
      <c r="E94" t="s">
        <v>28</v>
      </c>
      <c r="F94" s="2" t="s">
        <v>30</v>
      </c>
      <c r="G94" s="2" t="s">
        <v>28</v>
      </c>
      <c r="H94" s="2" t="s">
        <v>30</v>
      </c>
      <c r="I94" s="2" t="s">
        <v>30</v>
      </c>
      <c r="J94" s="25" t="s">
        <v>28</v>
      </c>
      <c r="K94" s="24" t="s">
        <v>29</v>
      </c>
      <c r="L94" s="27" t="s">
        <v>29</v>
      </c>
      <c r="M94" s="27" t="s">
        <v>28</v>
      </c>
      <c r="N94" s="27" t="s">
        <v>28</v>
      </c>
      <c r="O94" s="25" t="s">
        <v>28</v>
      </c>
      <c r="P94" s="26" t="s">
        <v>29</v>
      </c>
      <c r="Q94" s="27" t="s">
        <v>29</v>
      </c>
      <c r="R94" s="26" t="s">
        <v>29</v>
      </c>
      <c r="S94" s="26" t="s">
        <v>28</v>
      </c>
      <c r="T94" s="25" t="s">
        <v>28</v>
      </c>
      <c r="U94" s="24" t="s">
        <v>29</v>
      </c>
      <c r="V94" s="25" t="s">
        <v>42</v>
      </c>
      <c r="W94" s="24" t="s">
        <v>28</v>
      </c>
      <c r="X94" s="24" t="s">
        <v>28</v>
      </c>
      <c r="Y94" s="2"/>
    </row>
    <row r="95" spans="1:25" x14ac:dyDescent="0.25">
      <c r="A95" t="s">
        <v>201</v>
      </c>
      <c r="B95" t="s">
        <v>26</v>
      </c>
      <c r="C95">
        <v>19</v>
      </c>
      <c r="D95" t="s">
        <v>64</v>
      </c>
      <c r="E95" t="s">
        <v>29</v>
      </c>
      <c r="F95" s="2" t="s">
        <v>28</v>
      </c>
      <c r="G95" s="2" t="s">
        <v>28</v>
      </c>
      <c r="H95" s="2" t="s">
        <v>29</v>
      </c>
      <c r="I95" s="2" t="s">
        <v>29</v>
      </c>
      <c r="J95" s="25" t="s">
        <v>29</v>
      </c>
      <c r="K95" s="24" t="s">
        <v>29</v>
      </c>
      <c r="L95" s="27" t="s">
        <v>29</v>
      </c>
      <c r="M95" s="27" t="s">
        <v>29</v>
      </c>
      <c r="N95" s="27" t="s">
        <v>28</v>
      </c>
      <c r="O95" s="25" t="s">
        <v>29</v>
      </c>
      <c r="P95" s="26" t="s">
        <v>29</v>
      </c>
      <c r="Q95" s="27" t="s">
        <v>29</v>
      </c>
      <c r="R95" s="26" t="s">
        <v>29</v>
      </c>
      <c r="S95" s="26" t="s">
        <v>29</v>
      </c>
      <c r="T95" s="25" t="s">
        <v>29</v>
      </c>
      <c r="U95" s="24" t="s">
        <v>29</v>
      </c>
      <c r="V95" s="25" t="s">
        <v>29</v>
      </c>
      <c r="W95" s="24" t="s">
        <v>29</v>
      </c>
      <c r="X95" s="24" t="s">
        <v>28</v>
      </c>
      <c r="Y95" s="5" t="s">
        <v>202</v>
      </c>
    </row>
    <row r="96" spans="1:25" ht="93.75" customHeight="1" x14ac:dyDescent="0.25">
      <c r="A96" t="s">
        <v>203</v>
      </c>
      <c r="B96" t="s">
        <v>33</v>
      </c>
      <c r="C96">
        <v>20</v>
      </c>
      <c r="D96" t="s">
        <v>34</v>
      </c>
      <c r="E96" t="s">
        <v>28</v>
      </c>
      <c r="F96" s="2" t="s">
        <v>28</v>
      </c>
      <c r="G96" s="2" t="s">
        <v>29</v>
      </c>
      <c r="H96" s="2" t="s">
        <v>28</v>
      </c>
      <c r="I96" s="2" t="s">
        <v>28</v>
      </c>
      <c r="J96" s="25" t="s">
        <v>28</v>
      </c>
      <c r="K96" s="24" t="s">
        <v>28</v>
      </c>
      <c r="L96" s="27" t="s">
        <v>29</v>
      </c>
      <c r="M96" s="27" t="s">
        <v>29</v>
      </c>
      <c r="N96" s="27" t="s">
        <v>29</v>
      </c>
      <c r="O96" s="25" t="s">
        <v>29</v>
      </c>
      <c r="P96" s="26" t="s">
        <v>29</v>
      </c>
      <c r="Q96" s="27" t="s">
        <v>29</v>
      </c>
      <c r="R96" s="26" t="s">
        <v>29</v>
      </c>
      <c r="S96" s="26" t="s">
        <v>29</v>
      </c>
      <c r="T96" s="25" t="s">
        <v>28</v>
      </c>
      <c r="U96" s="24" t="s">
        <v>29</v>
      </c>
      <c r="V96" s="25" t="s">
        <v>42</v>
      </c>
      <c r="W96" s="24" t="s">
        <v>29</v>
      </c>
      <c r="X96" s="24" t="s">
        <v>29</v>
      </c>
      <c r="Y96" s="6" t="s">
        <v>204</v>
      </c>
    </row>
    <row r="97" spans="1:25" x14ac:dyDescent="0.25">
      <c r="A97" t="s">
        <v>205</v>
      </c>
      <c r="B97" t="s">
        <v>26</v>
      </c>
      <c r="C97">
        <v>20</v>
      </c>
      <c r="D97" t="s">
        <v>34</v>
      </c>
      <c r="E97" t="s">
        <v>30</v>
      </c>
      <c r="F97" s="2" t="s">
        <v>30</v>
      </c>
      <c r="G97" s="2" t="s">
        <v>28</v>
      </c>
      <c r="H97" s="2" t="s">
        <v>30</v>
      </c>
      <c r="I97" s="2" t="s">
        <v>30</v>
      </c>
      <c r="J97" s="25" t="s">
        <v>30</v>
      </c>
      <c r="K97" s="24" t="s">
        <v>28</v>
      </c>
      <c r="L97" s="27" t="s">
        <v>30</v>
      </c>
      <c r="M97" s="27" t="s">
        <v>30</v>
      </c>
      <c r="N97" s="27" t="s">
        <v>28</v>
      </c>
      <c r="O97" s="25" t="s">
        <v>28</v>
      </c>
      <c r="P97" s="26" t="s">
        <v>28</v>
      </c>
      <c r="Q97" s="27" t="s">
        <v>30</v>
      </c>
      <c r="R97" s="26" t="s">
        <v>28</v>
      </c>
      <c r="S97" s="26" t="s">
        <v>28</v>
      </c>
      <c r="T97" s="25" t="s">
        <v>30</v>
      </c>
      <c r="U97" s="24" t="s">
        <v>30</v>
      </c>
      <c r="V97" s="25" t="s">
        <v>42</v>
      </c>
      <c r="W97" s="24" t="s">
        <v>30</v>
      </c>
      <c r="X97" s="24" t="s">
        <v>28</v>
      </c>
      <c r="Y97" t="s">
        <v>206</v>
      </c>
    </row>
    <row r="98" spans="1:25" x14ac:dyDescent="0.25">
      <c r="A98" t="s">
        <v>207</v>
      </c>
      <c r="B98" t="s">
        <v>26</v>
      </c>
      <c r="C98">
        <v>18</v>
      </c>
      <c r="D98" t="s">
        <v>34</v>
      </c>
      <c r="E98" t="s">
        <v>28</v>
      </c>
      <c r="F98" s="2" t="s">
        <v>28</v>
      </c>
      <c r="G98" s="2" t="s">
        <v>29</v>
      </c>
      <c r="H98" s="2" t="s">
        <v>29</v>
      </c>
      <c r="I98" s="2" t="s">
        <v>28</v>
      </c>
      <c r="J98" s="25" t="s">
        <v>30</v>
      </c>
      <c r="K98" s="24" t="s">
        <v>28</v>
      </c>
      <c r="L98" s="27" t="s">
        <v>28</v>
      </c>
      <c r="M98" s="27" t="s">
        <v>30</v>
      </c>
      <c r="N98" s="27" t="s">
        <v>30</v>
      </c>
      <c r="O98" s="25" t="s">
        <v>28</v>
      </c>
      <c r="P98" s="26" t="s">
        <v>28</v>
      </c>
      <c r="Q98" s="27" t="s">
        <v>28</v>
      </c>
      <c r="R98" s="26" t="s">
        <v>28</v>
      </c>
      <c r="S98" s="26" t="s">
        <v>28</v>
      </c>
      <c r="T98" s="25" t="s">
        <v>28</v>
      </c>
      <c r="U98" s="24" t="s">
        <v>28</v>
      </c>
      <c r="V98" s="25" t="s">
        <v>28</v>
      </c>
      <c r="W98" s="24" t="s">
        <v>30</v>
      </c>
      <c r="X98" s="24" t="s">
        <v>29</v>
      </c>
      <c r="Y98" s="5" t="s">
        <v>208</v>
      </c>
    </row>
    <row r="99" spans="1:25" x14ac:dyDescent="0.25">
      <c r="A99" t="s">
        <v>209</v>
      </c>
      <c r="B99" t="s">
        <v>26</v>
      </c>
      <c r="C99">
        <v>18</v>
      </c>
      <c r="D99" t="s">
        <v>210</v>
      </c>
      <c r="E99" t="s">
        <v>28</v>
      </c>
      <c r="F99" s="2" t="s">
        <v>28</v>
      </c>
      <c r="G99" s="2" t="s">
        <v>29</v>
      </c>
      <c r="H99" s="2" t="s">
        <v>28</v>
      </c>
      <c r="I99" s="2" t="s">
        <v>30</v>
      </c>
      <c r="J99" s="25" t="s">
        <v>29</v>
      </c>
      <c r="K99" s="24" t="s">
        <v>29</v>
      </c>
      <c r="L99" s="27" t="s">
        <v>28</v>
      </c>
      <c r="M99" s="27" t="s">
        <v>28</v>
      </c>
      <c r="N99" s="27" t="s">
        <v>30</v>
      </c>
      <c r="O99" s="25" t="s">
        <v>28</v>
      </c>
      <c r="P99" s="26" t="s">
        <v>28</v>
      </c>
      <c r="Q99" s="27" t="s">
        <v>29</v>
      </c>
      <c r="R99" s="26" t="s">
        <v>28</v>
      </c>
      <c r="S99" s="26" t="s">
        <v>29</v>
      </c>
      <c r="T99" s="25" t="s">
        <v>28</v>
      </c>
      <c r="U99" s="24" t="s">
        <v>28</v>
      </c>
      <c r="V99" s="25" t="s">
        <v>29</v>
      </c>
      <c r="W99" s="24" t="s">
        <v>28</v>
      </c>
      <c r="X99" s="24" t="s">
        <v>29</v>
      </c>
      <c r="Y99" s="5" t="s">
        <v>211</v>
      </c>
    </row>
    <row r="100" spans="1:25" x14ac:dyDescent="0.25">
      <c r="A100" t="s">
        <v>212</v>
      </c>
      <c r="B100" t="s">
        <v>26</v>
      </c>
      <c r="C100">
        <v>18</v>
      </c>
      <c r="D100" t="s">
        <v>34</v>
      </c>
      <c r="E100" t="s">
        <v>28</v>
      </c>
      <c r="F100" s="2" t="s">
        <v>28</v>
      </c>
      <c r="G100" s="2" t="s">
        <v>29</v>
      </c>
      <c r="H100" s="2" t="s">
        <v>28</v>
      </c>
      <c r="I100" s="2" t="s">
        <v>28</v>
      </c>
      <c r="J100" s="25" t="s">
        <v>30</v>
      </c>
      <c r="K100" s="24" t="s">
        <v>30</v>
      </c>
      <c r="L100" s="27" t="s">
        <v>28</v>
      </c>
      <c r="M100" s="27" t="s">
        <v>28</v>
      </c>
      <c r="N100" s="27" t="s">
        <v>28</v>
      </c>
      <c r="O100" s="25" t="s">
        <v>28</v>
      </c>
      <c r="P100" s="26" t="s">
        <v>28</v>
      </c>
      <c r="Q100" s="27" t="s">
        <v>28</v>
      </c>
      <c r="R100" s="26" t="s">
        <v>28</v>
      </c>
      <c r="S100" s="26" t="s">
        <v>29</v>
      </c>
      <c r="T100" s="25" t="s">
        <v>28</v>
      </c>
      <c r="U100" s="24" t="s">
        <v>29</v>
      </c>
      <c r="V100" s="25" t="s">
        <v>42</v>
      </c>
      <c r="W100" s="24" t="s">
        <v>30</v>
      </c>
      <c r="X100" s="24" t="s">
        <v>30</v>
      </c>
      <c r="Y100" s="5" t="s">
        <v>213</v>
      </c>
    </row>
    <row r="101" spans="1:25" x14ac:dyDescent="0.25">
      <c r="A101" t="s">
        <v>214</v>
      </c>
      <c r="B101" t="s">
        <v>33</v>
      </c>
      <c r="C101">
        <v>18</v>
      </c>
      <c r="D101" t="s">
        <v>34</v>
      </c>
      <c r="E101" t="s">
        <v>28</v>
      </c>
      <c r="F101" s="2" t="s">
        <v>29</v>
      </c>
      <c r="G101" s="2" t="s">
        <v>29</v>
      </c>
      <c r="H101" s="2" t="s">
        <v>28</v>
      </c>
      <c r="I101" s="2" t="s">
        <v>29</v>
      </c>
      <c r="J101" s="25" t="s">
        <v>29</v>
      </c>
      <c r="K101" s="24" t="s">
        <v>29</v>
      </c>
      <c r="L101" s="27" t="s">
        <v>29</v>
      </c>
      <c r="M101" s="27" t="s">
        <v>29</v>
      </c>
      <c r="N101" s="27" t="s">
        <v>29</v>
      </c>
      <c r="O101" s="25" t="s">
        <v>29</v>
      </c>
      <c r="P101" s="26" t="s">
        <v>29</v>
      </c>
      <c r="Q101" s="27" t="s">
        <v>29</v>
      </c>
      <c r="R101" s="26" t="s">
        <v>29</v>
      </c>
      <c r="S101" s="26" t="s">
        <v>29</v>
      </c>
      <c r="T101" s="25" t="s">
        <v>29</v>
      </c>
      <c r="U101" s="24" t="s">
        <v>29</v>
      </c>
      <c r="V101" s="25" t="s">
        <v>29</v>
      </c>
      <c r="W101" s="24" t="s">
        <v>29</v>
      </c>
      <c r="X101" s="24" t="s">
        <v>29</v>
      </c>
      <c r="Y101" s="5" t="s">
        <v>215</v>
      </c>
    </row>
    <row r="102" spans="1:25" x14ac:dyDescent="0.25">
      <c r="A102" t="s">
        <v>216</v>
      </c>
      <c r="B102" t="s">
        <v>26</v>
      </c>
      <c r="C102">
        <v>19</v>
      </c>
      <c r="D102" t="s">
        <v>68</v>
      </c>
      <c r="E102" t="s">
        <v>28</v>
      </c>
      <c r="F102" s="2" t="s">
        <v>28</v>
      </c>
      <c r="G102" s="2" t="s">
        <v>29</v>
      </c>
      <c r="H102" s="2" t="s">
        <v>30</v>
      </c>
      <c r="I102" s="2" t="s">
        <v>30</v>
      </c>
      <c r="J102" s="25" t="s">
        <v>30</v>
      </c>
      <c r="K102" s="24" t="s">
        <v>29</v>
      </c>
      <c r="L102" s="27" t="s">
        <v>29</v>
      </c>
      <c r="M102" s="27" t="s">
        <v>28</v>
      </c>
      <c r="N102" s="27" t="s">
        <v>28</v>
      </c>
      <c r="O102" s="25" t="s">
        <v>28</v>
      </c>
      <c r="P102" s="26" t="s">
        <v>28</v>
      </c>
      <c r="Q102" s="27" t="s">
        <v>28</v>
      </c>
      <c r="R102" s="26" t="s">
        <v>28</v>
      </c>
      <c r="S102" s="26" t="s">
        <v>29</v>
      </c>
      <c r="T102" s="25" t="s">
        <v>29</v>
      </c>
      <c r="U102" s="24" t="s">
        <v>29</v>
      </c>
      <c r="V102" s="25" t="s">
        <v>29</v>
      </c>
      <c r="W102" s="24" t="s">
        <v>29</v>
      </c>
      <c r="X102" s="24" t="s">
        <v>29</v>
      </c>
      <c r="Y102" s="2"/>
    </row>
    <row r="103" spans="1:25" x14ac:dyDescent="0.25">
      <c r="A103" t="s">
        <v>217</v>
      </c>
      <c r="B103" t="s">
        <v>33</v>
      </c>
      <c r="C103">
        <v>20</v>
      </c>
      <c r="D103" t="s">
        <v>218</v>
      </c>
      <c r="E103" t="s">
        <v>29</v>
      </c>
      <c r="F103" s="2" t="s">
        <v>29</v>
      </c>
      <c r="G103" s="2" t="s">
        <v>29</v>
      </c>
      <c r="H103" s="2" t="s">
        <v>29</v>
      </c>
      <c r="I103" s="2" t="s">
        <v>29</v>
      </c>
      <c r="J103" s="25" t="s">
        <v>29</v>
      </c>
      <c r="K103" s="24" t="s">
        <v>29</v>
      </c>
      <c r="L103" s="27" t="s">
        <v>29</v>
      </c>
      <c r="M103" s="27" t="s">
        <v>29</v>
      </c>
      <c r="N103" s="27" t="s">
        <v>29</v>
      </c>
      <c r="O103" s="25" t="s">
        <v>29</v>
      </c>
      <c r="P103" s="26" t="s">
        <v>29</v>
      </c>
      <c r="Q103" s="27" t="s">
        <v>29</v>
      </c>
      <c r="R103" s="26" t="s">
        <v>29</v>
      </c>
      <c r="S103" s="26" t="s">
        <v>29</v>
      </c>
      <c r="T103" s="25" t="s">
        <v>29</v>
      </c>
      <c r="U103" s="24" t="s">
        <v>29</v>
      </c>
      <c r="V103" s="25" t="s">
        <v>29</v>
      </c>
      <c r="W103" s="24" t="s">
        <v>29</v>
      </c>
      <c r="Y103" s="2"/>
    </row>
    <row r="104" spans="1:25" x14ac:dyDescent="0.25">
      <c r="A104" t="s">
        <v>219</v>
      </c>
      <c r="B104" t="s">
        <v>26</v>
      </c>
      <c r="C104">
        <v>17</v>
      </c>
      <c r="D104" t="s">
        <v>64</v>
      </c>
      <c r="E104" t="s">
        <v>30</v>
      </c>
      <c r="F104" s="2" t="s">
        <v>30</v>
      </c>
      <c r="G104" s="2" t="s">
        <v>29</v>
      </c>
      <c r="H104" s="2" t="s">
        <v>30</v>
      </c>
      <c r="I104" s="2" t="s">
        <v>30</v>
      </c>
      <c r="J104" s="25" t="s">
        <v>28</v>
      </c>
      <c r="K104" s="24" t="s">
        <v>28</v>
      </c>
      <c r="L104" s="27" t="s">
        <v>28</v>
      </c>
      <c r="M104" s="27" t="s">
        <v>28</v>
      </c>
      <c r="N104" s="27" t="s">
        <v>28</v>
      </c>
      <c r="O104" s="25" t="s">
        <v>28</v>
      </c>
      <c r="P104" s="26" t="s">
        <v>28</v>
      </c>
      <c r="Q104" s="27" t="s">
        <v>29</v>
      </c>
      <c r="R104" s="26" t="s">
        <v>28</v>
      </c>
      <c r="S104" s="26" t="s">
        <v>28</v>
      </c>
      <c r="T104" s="25" t="s">
        <v>42</v>
      </c>
      <c r="V104" s="25" t="s">
        <v>28</v>
      </c>
      <c r="W104" s="24" t="s">
        <v>29</v>
      </c>
      <c r="X104" s="24" t="s">
        <v>30</v>
      </c>
      <c r="Y104" s="2"/>
    </row>
    <row r="105" spans="1:25" x14ac:dyDescent="0.25">
      <c r="A105" t="s">
        <v>220</v>
      </c>
      <c r="B105" t="s">
        <v>26</v>
      </c>
      <c r="C105">
        <v>18</v>
      </c>
      <c r="D105" t="s">
        <v>221</v>
      </c>
      <c r="E105" t="s">
        <v>30</v>
      </c>
      <c r="F105" s="2" t="s">
        <v>28</v>
      </c>
      <c r="G105" s="2" t="s">
        <v>28</v>
      </c>
      <c r="H105" s="2" t="s">
        <v>30</v>
      </c>
      <c r="I105" s="2" t="s">
        <v>30</v>
      </c>
      <c r="J105" s="25" t="s">
        <v>29</v>
      </c>
      <c r="K105" s="24" t="s">
        <v>28</v>
      </c>
      <c r="L105" s="27" t="s">
        <v>28</v>
      </c>
      <c r="M105" s="27" t="s">
        <v>28</v>
      </c>
      <c r="N105" s="27" t="s">
        <v>30</v>
      </c>
      <c r="O105" s="25" t="s">
        <v>30</v>
      </c>
      <c r="P105" s="26" t="s">
        <v>30</v>
      </c>
      <c r="Q105" s="27" t="s">
        <v>30</v>
      </c>
      <c r="R105" s="26" t="s">
        <v>28</v>
      </c>
      <c r="S105" s="26" t="s">
        <v>28</v>
      </c>
      <c r="T105" s="25" t="s">
        <v>28</v>
      </c>
      <c r="U105" s="24" t="s">
        <v>29</v>
      </c>
      <c r="V105" s="25" t="s">
        <v>30</v>
      </c>
      <c r="W105" s="24" t="s">
        <v>28</v>
      </c>
      <c r="X105" s="24" t="s">
        <v>29</v>
      </c>
      <c r="Y105" s="2"/>
    </row>
    <row r="106" spans="1:25" x14ac:dyDescent="0.25">
      <c r="A106" t="s">
        <v>222</v>
      </c>
      <c r="B106" t="s">
        <v>33</v>
      </c>
      <c r="C106">
        <v>17</v>
      </c>
      <c r="D106" t="s">
        <v>34</v>
      </c>
      <c r="E106" t="s">
        <v>30</v>
      </c>
      <c r="F106" s="2" t="s">
        <v>29</v>
      </c>
      <c r="G106" s="2" t="s">
        <v>29</v>
      </c>
      <c r="H106" s="2" t="s">
        <v>30</v>
      </c>
      <c r="I106" s="2" t="s">
        <v>30</v>
      </c>
      <c r="J106" s="25" t="s">
        <v>28</v>
      </c>
      <c r="K106" s="24" t="s">
        <v>28</v>
      </c>
      <c r="L106" s="27" t="s">
        <v>30</v>
      </c>
      <c r="M106" s="27" t="s">
        <v>30</v>
      </c>
      <c r="N106" s="27" t="s">
        <v>30</v>
      </c>
      <c r="O106" s="25" t="s">
        <v>30</v>
      </c>
      <c r="P106" s="26" t="s">
        <v>29</v>
      </c>
      <c r="Q106" s="27" t="s">
        <v>29</v>
      </c>
      <c r="R106" s="26" t="s">
        <v>29</v>
      </c>
      <c r="S106" s="26" t="s">
        <v>29</v>
      </c>
      <c r="T106" s="25" t="s">
        <v>30</v>
      </c>
      <c r="U106" s="24" t="s">
        <v>29</v>
      </c>
      <c r="V106" s="25" t="s">
        <v>29</v>
      </c>
      <c r="W106" s="24" t="s">
        <v>28</v>
      </c>
      <c r="X106" s="24" t="s">
        <v>29</v>
      </c>
      <c r="Y106" s="5" t="s">
        <v>223</v>
      </c>
    </row>
    <row r="107" spans="1:25" x14ac:dyDescent="0.25">
      <c r="A107" t="s">
        <v>224</v>
      </c>
      <c r="B107" t="s">
        <v>26</v>
      </c>
      <c r="C107">
        <v>18</v>
      </c>
      <c r="D107" t="s">
        <v>34</v>
      </c>
      <c r="E107" t="s">
        <v>28</v>
      </c>
      <c r="F107" s="2" t="s">
        <v>28</v>
      </c>
      <c r="G107" s="2" t="s">
        <v>29</v>
      </c>
      <c r="H107" s="2" t="s">
        <v>30</v>
      </c>
      <c r="I107" s="2" t="s">
        <v>28</v>
      </c>
      <c r="J107" s="25" t="s">
        <v>28</v>
      </c>
      <c r="K107" s="24" t="s">
        <v>29</v>
      </c>
      <c r="L107" s="27" t="s">
        <v>29</v>
      </c>
      <c r="M107" s="27" t="s">
        <v>29</v>
      </c>
      <c r="N107" s="27" t="s">
        <v>29</v>
      </c>
      <c r="O107" s="25" t="s">
        <v>29</v>
      </c>
      <c r="P107" s="26" t="s">
        <v>29</v>
      </c>
      <c r="Q107" s="27" t="s">
        <v>29</v>
      </c>
      <c r="R107" s="26" t="s">
        <v>29</v>
      </c>
      <c r="S107" s="26" t="s">
        <v>29</v>
      </c>
      <c r="T107" s="25" t="s">
        <v>29</v>
      </c>
      <c r="U107" s="24" t="s">
        <v>29</v>
      </c>
      <c r="V107" s="25" t="s">
        <v>29</v>
      </c>
      <c r="W107" s="24" t="s">
        <v>28</v>
      </c>
      <c r="X107" s="24" t="s">
        <v>29</v>
      </c>
      <c r="Y107" s="5" t="s">
        <v>225</v>
      </c>
    </row>
    <row r="108" spans="1:25" x14ac:dyDescent="0.25">
      <c r="A108" t="s">
        <v>226</v>
      </c>
      <c r="B108" t="s">
        <v>26</v>
      </c>
      <c r="C108">
        <v>19</v>
      </c>
      <c r="D108" t="s">
        <v>56</v>
      </c>
      <c r="E108" t="s">
        <v>28</v>
      </c>
      <c r="F108" s="2" t="s">
        <v>28</v>
      </c>
      <c r="G108" s="2" t="s">
        <v>29</v>
      </c>
      <c r="H108" s="2" t="s">
        <v>30</v>
      </c>
      <c r="I108" s="2" t="s">
        <v>28</v>
      </c>
      <c r="J108" s="25" t="s">
        <v>28</v>
      </c>
      <c r="K108" s="24" t="s">
        <v>30</v>
      </c>
      <c r="L108" s="27" t="s">
        <v>29</v>
      </c>
      <c r="M108" s="27" t="s">
        <v>28</v>
      </c>
      <c r="N108" s="27" t="s">
        <v>30</v>
      </c>
      <c r="O108" s="25" t="s">
        <v>28</v>
      </c>
      <c r="P108" s="26" t="s">
        <v>28</v>
      </c>
      <c r="Q108" s="27" t="s">
        <v>29</v>
      </c>
      <c r="R108" s="26" t="s">
        <v>28</v>
      </c>
      <c r="S108" s="26" t="s">
        <v>29</v>
      </c>
      <c r="T108" s="25" t="s">
        <v>28</v>
      </c>
      <c r="U108" s="24" t="s">
        <v>29</v>
      </c>
      <c r="V108" s="25" t="s">
        <v>29</v>
      </c>
      <c r="W108" s="24" t="s">
        <v>28</v>
      </c>
      <c r="X108" s="24" t="s">
        <v>28</v>
      </c>
      <c r="Y108" s="2"/>
    </row>
    <row r="109" spans="1:25" x14ac:dyDescent="0.25">
      <c r="A109" t="s">
        <v>227</v>
      </c>
      <c r="B109" t="s">
        <v>33</v>
      </c>
      <c r="C109">
        <v>18</v>
      </c>
      <c r="D109" t="s">
        <v>64</v>
      </c>
      <c r="E109" t="s">
        <v>29</v>
      </c>
      <c r="F109" s="2" t="s">
        <v>29</v>
      </c>
      <c r="G109" s="2" t="s">
        <v>29</v>
      </c>
      <c r="H109" s="2" t="s">
        <v>29</v>
      </c>
      <c r="I109" s="2" t="s">
        <v>29</v>
      </c>
      <c r="J109" s="25" t="s">
        <v>29</v>
      </c>
      <c r="K109" s="24" t="s">
        <v>29</v>
      </c>
      <c r="L109" s="27" t="s">
        <v>28</v>
      </c>
      <c r="M109" s="27" t="s">
        <v>30</v>
      </c>
      <c r="N109" s="27" t="s">
        <v>30</v>
      </c>
      <c r="O109" s="25" t="s">
        <v>30</v>
      </c>
      <c r="P109" s="26" t="s">
        <v>29</v>
      </c>
      <c r="Q109" s="27" t="s">
        <v>29</v>
      </c>
      <c r="R109" s="26" t="s">
        <v>29</v>
      </c>
      <c r="S109" s="26" t="s">
        <v>29</v>
      </c>
      <c r="T109" s="25" t="s">
        <v>29</v>
      </c>
      <c r="U109" s="24" t="s">
        <v>29</v>
      </c>
      <c r="V109" s="25" t="s">
        <v>29</v>
      </c>
      <c r="W109" s="24" t="s">
        <v>28</v>
      </c>
      <c r="X109" s="24" t="s">
        <v>29</v>
      </c>
      <c r="Y109" t="s">
        <v>228</v>
      </c>
    </row>
    <row r="110" spans="1:25" x14ac:dyDescent="0.25">
      <c r="A110" t="s">
        <v>229</v>
      </c>
      <c r="B110" t="s">
        <v>26</v>
      </c>
      <c r="C110">
        <v>18</v>
      </c>
      <c r="D110" t="s">
        <v>34</v>
      </c>
      <c r="E110" t="s">
        <v>28</v>
      </c>
      <c r="F110" s="2" t="s">
        <v>28</v>
      </c>
      <c r="G110" s="2" t="s">
        <v>29</v>
      </c>
      <c r="H110" s="2" t="s">
        <v>29</v>
      </c>
      <c r="I110" s="2" t="s">
        <v>28</v>
      </c>
      <c r="J110" s="25" t="s">
        <v>28</v>
      </c>
      <c r="K110" s="24" t="s">
        <v>28</v>
      </c>
      <c r="L110" s="27" t="s">
        <v>28</v>
      </c>
      <c r="M110" s="27" t="s">
        <v>28</v>
      </c>
      <c r="N110" s="27" t="s">
        <v>28</v>
      </c>
      <c r="O110" s="25" t="s">
        <v>28</v>
      </c>
      <c r="P110" s="26" t="s">
        <v>29</v>
      </c>
      <c r="Q110" s="27" t="s">
        <v>29</v>
      </c>
      <c r="R110" s="26" t="s">
        <v>29</v>
      </c>
      <c r="S110" s="26" t="s">
        <v>29</v>
      </c>
      <c r="T110" s="25" t="s">
        <v>28</v>
      </c>
      <c r="U110" s="24" t="s">
        <v>29</v>
      </c>
      <c r="V110" s="25" t="s">
        <v>29</v>
      </c>
      <c r="W110" s="24" t="s">
        <v>28</v>
      </c>
      <c r="X110" s="24" t="s">
        <v>29</v>
      </c>
      <c r="Y110" s="2"/>
    </row>
    <row r="111" spans="1:25" x14ac:dyDescent="0.25">
      <c r="A111" t="s">
        <v>230</v>
      </c>
      <c r="B111" t="s">
        <v>33</v>
      </c>
      <c r="C111">
        <v>18</v>
      </c>
      <c r="D111" t="s">
        <v>34</v>
      </c>
      <c r="E111" t="s">
        <v>29</v>
      </c>
      <c r="F111" s="2" t="s">
        <v>28</v>
      </c>
      <c r="G111" s="2" t="s">
        <v>29</v>
      </c>
      <c r="H111" s="2" t="s">
        <v>29</v>
      </c>
      <c r="I111" s="2" t="s">
        <v>29</v>
      </c>
      <c r="J111" s="25" t="s">
        <v>28</v>
      </c>
      <c r="K111" s="24" t="s">
        <v>29</v>
      </c>
      <c r="L111" s="27" t="s">
        <v>29</v>
      </c>
      <c r="M111" s="27" t="s">
        <v>29</v>
      </c>
      <c r="N111" s="27" t="s">
        <v>30</v>
      </c>
      <c r="O111" s="25" t="s">
        <v>29</v>
      </c>
      <c r="P111" s="26" t="s">
        <v>29</v>
      </c>
      <c r="Q111" s="27" t="s">
        <v>29</v>
      </c>
      <c r="R111" s="26" t="s">
        <v>29</v>
      </c>
      <c r="S111" s="26" t="s">
        <v>29</v>
      </c>
      <c r="T111" s="25" t="s">
        <v>29</v>
      </c>
      <c r="U111" s="24" t="s">
        <v>29</v>
      </c>
      <c r="V111" s="25" t="s">
        <v>29</v>
      </c>
      <c r="W111" s="24" t="s">
        <v>29</v>
      </c>
      <c r="X111" s="24" t="s">
        <v>28</v>
      </c>
      <c r="Y111" s="5" t="s">
        <v>231</v>
      </c>
    </row>
    <row r="112" spans="1:25" x14ac:dyDescent="0.25">
      <c r="A112" t="s">
        <v>232</v>
      </c>
      <c r="B112" t="s">
        <v>33</v>
      </c>
      <c r="C112">
        <v>20</v>
      </c>
      <c r="D112" t="s">
        <v>233</v>
      </c>
      <c r="E112" t="s">
        <v>30</v>
      </c>
      <c r="F112" s="2" t="s">
        <v>28</v>
      </c>
      <c r="G112" s="2" t="s">
        <v>29</v>
      </c>
      <c r="H112" s="2" t="s">
        <v>28</v>
      </c>
      <c r="I112" s="2" t="s">
        <v>30</v>
      </c>
      <c r="J112" s="25" t="s">
        <v>28</v>
      </c>
      <c r="K112" s="24" t="s">
        <v>30</v>
      </c>
      <c r="L112" s="27" t="s">
        <v>28</v>
      </c>
      <c r="M112" s="27" t="s">
        <v>28</v>
      </c>
      <c r="N112" s="27" t="s">
        <v>28</v>
      </c>
      <c r="O112" s="25" t="s">
        <v>28</v>
      </c>
      <c r="P112" s="26" t="s">
        <v>28</v>
      </c>
      <c r="Q112" s="27" t="s">
        <v>30</v>
      </c>
      <c r="R112" s="26" t="s">
        <v>29</v>
      </c>
      <c r="S112" s="26" t="s">
        <v>28</v>
      </c>
      <c r="T112" s="25" t="s">
        <v>28</v>
      </c>
      <c r="U112" s="24" t="s">
        <v>28</v>
      </c>
      <c r="V112" s="25" t="s">
        <v>46</v>
      </c>
      <c r="W112" s="24" t="s">
        <v>30</v>
      </c>
      <c r="X112" s="24" t="s">
        <v>29</v>
      </c>
      <c r="Y112" s="5" t="s">
        <v>234</v>
      </c>
    </row>
    <row r="113" spans="1:25" x14ac:dyDescent="0.25">
      <c r="A113" t="s">
        <v>235</v>
      </c>
      <c r="B113" t="s">
        <v>33</v>
      </c>
      <c r="C113">
        <v>18</v>
      </c>
      <c r="D113" t="s">
        <v>34</v>
      </c>
      <c r="E113" t="s">
        <v>30</v>
      </c>
      <c r="F113" s="2" t="s">
        <v>30</v>
      </c>
      <c r="G113" s="2" t="s">
        <v>28</v>
      </c>
      <c r="H113" s="2" t="s">
        <v>30</v>
      </c>
      <c r="I113" s="2" t="s">
        <v>30</v>
      </c>
      <c r="J113" s="25" t="s">
        <v>28</v>
      </c>
      <c r="K113" s="24" t="s">
        <v>28</v>
      </c>
      <c r="L113" s="27" t="s">
        <v>28</v>
      </c>
      <c r="M113" s="27" t="s">
        <v>28</v>
      </c>
      <c r="N113" s="27" t="s">
        <v>30</v>
      </c>
      <c r="O113" s="25" t="s">
        <v>28</v>
      </c>
      <c r="P113" s="26" t="s">
        <v>28</v>
      </c>
      <c r="Q113" s="27" t="s">
        <v>30</v>
      </c>
      <c r="R113" s="26" t="s">
        <v>28</v>
      </c>
      <c r="S113" s="26" t="s">
        <v>29</v>
      </c>
      <c r="T113" s="25" t="s">
        <v>30</v>
      </c>
      <c r="U113" s="24" t="s">
        <v>29</v>
      </c>
      <c r="V113" s="25" t="s">
        <v>30</v>
      </c>
      <c r="W113" s="24" t="s">
        <v>28</v>
      </c>
      <c r="X113" s="24" t="s">
        <v>29</v>
      </c>
      <c r="Y113" s="5" t="s">
        <v>236</v>
      </c>
    </row>
    <row r="114" spans="1:25" x14ac:dyDescent="0.25">
      <c r="A114" t="s">
        <v>237</v>
      </c>
      <c r="B114" t="s">
        <v>26</v>
      </c>
      <c r="C114">
        <v>18</v>
      </c>
      <c r="D114" t="s">
        <v>34</v>
      </c>
      <c r="E114" t="s">
        <v>28</v>
      </c>
      <c r="F114" s="2" t="s">
        <v>28</v>
      </c>
      <c r="G114" s="2" t="s">
        <v>29</v>
      </c>
      <c r="H114" s="2" t="s">
        <v>29</v>
      </c>
      <c r="I114" s="2" t="s">
        <v>28</v>
      </c>
      <c r="J114" s="25" t="s">
        <v>30</v>
      </c>
      <c r="K114" s="24" t="s">
        <v>28</v>
      </c>
      <c r="L114" s="27" t="s">
        <v>28</v>
      </c>
      <c r="M114" s="27" t="s">
        <v>30</v>
      </c>
      <c r="N114" s="27" t="s">
        <v>30</v>
      </c>
      <c r="O114" s="25" t="s">
        <v>28</v>
      </c>
      <c r="P114" s="26" t="s">
        <v>28</v>
      </c>
      <c r="Q114" s="27" t="s">
        <v>28</v>
      </c>
      <c r="R114" s="26" t="s">
        <v>28</v>
      </c>
      <c r="S114" s="26" t="s">
        <v>28</v>
      </c>
      <c r="T114" s="25" t="s">
        <v>28</v>
      </c>
      <c r="U114" s="24" t="s">
        <v>28</v>
      </c>
      <c r="V114" s="25" t="s">
        <v>28</v>
      </c>
      <c r="W114" s="24" t="s">
        <v>30</v>
      </c>
      <c r="X114" s="24" t="s">
        <v>29</v>
      </c>
      <c r="Y114" s="5" t="s">
        <v>208</v>
      </c>
    </row>
    <row r="115" spans="1:25" x14ac:dyDescent="0.25">
      <c r="A115" t="s">
        <v>238</v>
      </c>
      <c r="B115" t="s">
        <v>26</v>
      </c>
      <c r="C115">
        <v>19</v>
      </c>
      <c r="D115" t="s">
        <v>34</v>
      </c>
      <c r="E115" t="s">
        <v>28</v>
      </c>
      <c r="F115" s="2" t="s">
        <v>28</v>
      </c>
      <c r="G115" s="2" t="s">
        <v>28</v>
      </c>
      <c r="H115" s="2" t="s">
        <v>30</v>
      </c>
      <c r="I115" s="2" t="s">
        <v>30</v>
      </c>
      <c r="J115" s="25" t="s">
        <v>30</v>
      </c>
      <c r="K115" s="24" t="s">
        <v>28</v>
      </c>
      <c r="L115" s="27" t="s">
        <v>30</v>
      </c>
      <c r="M115" s="27" t="s">
        <v>30</v>
      </c>
      <c r="N115" s="27" t="s">
        <v>30</v>
      </c>
      <c r="O115" s="25" t="s">
        <v>30</v>
      </c>
      <c r="P115" s="26" t="s">
        <v>28</v>
      </c>
      <c r="Q115" s="27" t="s">
        <v>28</v>
      </c>
      <c r="R115" s="26" t="s">
        <v>28</v>
      </c>
      <c r="S115" s="26" t="s">
        <v>30</v>
      </c>
      <c r="T115" s="25" t="s">
        <v>42</v>
      </c>
      <c r="U115" s="24" t="s">
        <v>29</v>
      </c>
      <c r="V115" s="25" t="s">
        <v>29</v>
      </c>
      <c r="W115" s="24" t="s">
        <v>30</v>
      </c>
      <c r="X115" s="24" t="s">
        <v>30</v>
      </c>
      <c r="Y115" s="2"/>
    </row>
    <row r="116" spans="1:25" x14ac:dyDescent="0.25">
      <c r="A116" t="s">
        <v>239</v>
      </c>
      <c r="B116" t="s">
        <v>26</v>
      </c>
      <c r="C116">
        <v>19</v>
      </c>
      <c r="D116" t="s">
        <v>34</v>
      </c>
      <c r="E116" t="s">
        <v>29</v>
      </c>
      <c r="F116" s="2" t="s">
        <v>28</v>
      </c>
      <c r="G116" s="2" t="s">
        <v>29</v>
      </c>
      <c r="H116" s="2" t="s">
        <v>29</v>
      </c>
      <c r="I116" s="2" t="s">
        <v>29</v>
      </c>
      <c r="J116" s="25" t="s">
        <v>29</v>
      </c>
      <c r="K116" s="24" t="s">
        <v>29</v>
      </c>
      <c r="L116" s="27" t="s">
        <v>29</v>
      </c>
      <c r="M116" s="27" t="s">
        <v>28</v>
      </c>
      <c r="N116" s="27" t="s">
        <v>28</v>
      </c>
      <c r="O116" s="25" t="s">
        <v>29</v>
      </c>
      <c r="P116" s="26" t="s">
        <v>28</v>
      </c>
      <c r="Q116" s="27" t="s">
        <v>28</v>
      </c>
      <c r="R116" s="26" t="s">
        <v>29</v>
      </c>
      <c r="S116" s="26" t="s">
        <v>29</v>
      </c>
      <c r="T116" s="25" t="s">
        <v>29</v>
      </c>
      <c r="U116" s="24" t="s">
        <v>29</v>
      </c>
      <c r="V116" s="25" t="s">
        <v>29</v>
      </c>
      <c r="W116" s="24" t="s">
        <v>29</v>
      </c>
      <c r="X116" s="24" t="s">
        <v>29</v>
      </c>
      <c r="Y116" s="2"/>
    </row>
    <row r="117" spans="1:25" x14ac:dyDescent="0.25">
      <c r="A117" t="s">
        <v>240</v>
      </c>
      <c r="B117" t="s">
        <v>26</v>
      </c>
      <c r="C117">
        <v>19</v>
      </c>
      <c r="D117" t="s">
        <v>34</v>
      </c>
      <c r="E117" t="s">
        <v>29</v>
      </c>
      <c r="F117" s="2" t="s">
        <v>28</v>
      </c>
      <c r="G117" s="2" t="s">
        <v>29</v>
      </c>
      <c r="H117" s="2" t="s">
        <v>29</v>
      </c>
      <c r="I117" s="2" t="s">
        <v>29</v>
      </c>
      <c r="J117" s="25" t="s">
        <v>29</v>
      </c>
      <c r="K117" s="24" t="s">
        <v>29</v>
      </c>
      <c r="L117" s="27" t="s">
        <v>29</v>
      </c>
      <c r="M117" s="27" t="s">
        <v>28</v>
      </c>
      <c r="N117" s="27" t="s">
        <v>28</v>
      </c>
      <c r="O117" s="25" t="s">
        <v>29</v>
      </c>
      <c r="P117" s="26" t="s">
        <v>28</v>
      </c>
      <c r="Q117" s="27" t="s">
        <v>28</v>
      </c>
      <c r="R117" s="26" t="s">
        <v>29</v>
      </c>
      <c r="S117" s="26" t="s">
        <v>29</v>
      </c>
      <c r="T117" s="25" t="s">
        <v>29</v>
      </c>
      <c r="U117" s="24" t="s">
        <v>29</v>
      </c>
      <c r="V117" s="25" t="s">
        <v>29</v>
      </c>
      <c r="W117" s="24" t="s">
        <v>29</v>
      </c>
      <c r="X117" s="24" t="s">
        <v>29</v>
      </c>
      <c r="Y117" s="2"/>
    </row>
    <row r="118" spans="1:25" x14ac:dyDescent="0.25">
      <c r="A118" t="s">
        <v>241</v>
      </c>
      <c r="B118" t="s">
        <v>26</v>
      </c>
      <c r="C118">
        <v>18</v>
      </c>
      <c r="D118" t="s">
        <v>34</v>
      </c>
      <c r="E118" t="s">
        <v>29</v>
      </c>
      <c r="F118" s="2" t="s">
        <v>29</v>
      </c>
      <c r="G118" s="2" t="s">
        <v>29</v>
      </c>
      <c r="H118" s="2" t="s">
        <v>30</v>
      </c>
      <c r="I118" s="2" t="s">
        <v>29</v>
      </c>
      <c r="J118" s="25" t="s">
        <v>29</v>
      </c>
      <c r="K118" s="24" t="s">
        <v>29</v>
      </c>
      <c r="L118" s="27" t="s">
        <v>29</v>
      </c>
      <c r="M118" s="27" t="s">
        <v>28</v>
      </c>
      <c r="N118" s="27" t="s">
        <v>28</v>
      </c>
      <c r="O118" s="25" t="s">
        <v>30</v>
      </c>
      <c r="P118" s="26" t="s">
        <v>28</v>
      </c>
      <c r="Q118" s="27" t="s">
        <v>29</v>
      </c>
      <c r="R118" s="26" t="s">
        <v>29</v>
      </c>
      <c r="S118" s="26" t="s">
        <v>29</v>
      </c>
      <c r="T118" s="25" t="s">
        <v>29</v>
      </c>
      <c r="U118" s="24" t="s">
        <v>29</v>
      </c>
      <c r="V118" s="25" t="s">
        <v>29</v>
      </c>
      <c r="W118" s="24" t="s">
        <v>29</v>
      </c>
      <c r="X118" s="24" t="s">
        <v>29</v>
      </c>
      <c r="Y118" t="s">
        <v>177</v>
      </c>
    </row>
    <row r="119" spans="1:25" x14ac:dyDescent="0.25">
      <c r="A119" t="s">
        <v>242</v>
      </c>
      <c r="B119" t="s">
        <v>33</v>
      </c>
      <c r="C119">
        <v>18</v>
      </c>
      <c r="D119" t="s">
        <v>34</v>
      </c>
      <c r="E119" t="s">
        <v>28</v>
      </c>
      <c r="F119" s="2" t="s">
        <v>28</v>
      </c>
      <c r="G119" s="2" t="s">
        <v>29</v>
      </c>
      <c r="H119" s="2" t="s">
        <v>30</v>
      </c>
      <c r="I119" s="2" t="s">
        <v>28</v>
      </c>
      <c r="J119" s="25" t="s">
        <v>30</v>
      </c>
      <c r="K119" s="24" t="s">
        <v>29</v>
      </c>
      <c r="L119" s="27" t="s">
        <v>28</v>
      </c>
      <c r="M119" s="27" t="s">
        <v>28</v>
      </c>
      <c r="N119" s="27" t="s">
        <v>28</v>
      </c>
      <c r="O119" s="25" t="s">
        <v>30</v>
      </c>
      <c r="P119" s="26" t="s">
        <v>28</v>
      </c>
      <c r="Q119" s="27" t="s">
        <v>29</v>
      </c>
      <c r="R119" s="26" t="s">
        <v>28</v>
      </c>
      <c r="S119" s="26" t="s">
        <v>29</v>
      </c>
      <c r="T119" s="25" t="s">
        <v>28</v>
      </c>
      <c r="U119" s="24" t="s">
        <v>28</v>
      </c>
      <c r="V119" s="25" t="s">
        <v>29</v>
      </c>
      <c r="W119" s="24" t="s">
        <v>28</v>
      </c>
      <c r="X119" s="24" t="s">
        <v>29</v>
      </c>
      <c r="Y119" s="5" t="s">
        <v>243</v>
      </c>
    </row>
    <row r="120" spans="1:25" x14ac:dyDescent="0.25">
      <c r="A120" t="s">
        <v>244</v>
      </c>
      <c r="B120" t="s">
        <v>33</v>
      </c>
      <c r="C120">
        <v>19</v>
      </c>
      <c r="D120" t="s">
        <v>64</v>
      </c>
      <c r="E120" t="s">
        <v>28</v>
      </c>
      <c r="F120" s="2" t="s">
        <v>28</v>
      </c>
      <c r="G120" s="2" t="s">
        <v>28</v>
      </c>
      <c r="I120" s="2" t="s">
        <v>29</v>
      </c>
      <c r="J120" s="25" t="s">
        <v>30</v>
      </c>
      <c r="K120" s="24" t="s">
        <v>30</v>
      </c>
      <c r="L120" s="27" t="s">
        <v>30</v>
      </c>
      <c r="M120" s="27" t="s">
        <v>30</v>
      </c>
      <c r="N120" s="27" t="s">
        <v>30</v>
      </c>
      <c r="O120" s="25" t="s">
        <v>30</v>
      </c>
      <c r="P120" s="26" t="s">
        <v>30</v>
      </c>
      <c r="Q120" s="27" t="s">
        <v>30</v>
      </c>
      <c r="R120" s="26" t="s">
        <v>30</v>
      </c>
      <c r="S120" s="26" t="s">
        <v>30</v>
      </c>
      <c r="T120" s="25" t="s">
        <v>30</v>
      </c>
      <c r="U120" s="24" t="s">
        <v>30</v>
      </c>
      <c r="V120" s="25" t="s">
        <v>30</v>
      </c>
      <c r="W120" s="24" t="s">
        <v>30</v>
      </c>
      <c r="X120" s="24" t="s">
        <v>30</v>
      </c>
      <c r="Y120" s="2"/>
    </row>
    <row r="121" spans="1:25" x14ac:dyDescent="0.25">
      <c r="A121" t="s">
        <v>245</v>
      </c>
      <c r="B121" t="s">
        <v>26</v>
      </c>
      <c r="C121">
        <v>18</v>
      </c>
      <c r="D121" t="s">
        <v>64</v>
      </c>
      <c r="E121" t="s">
        <v>30</v>
      </c>
      <c r="F121" s="2" t="s">
        <v>30</v>
      </c>
      <c r="G121" s="2" t="s">
        <v>30</v>
      </c>
      <c r="H121" s="2" t="s">
        <v>42</v>
      </c>
      <c r="I121" s="2" t="s">
        <v>30</v>
      </c>
      <c r="J121" s="25" t="s">
        <v>42</v>
      </c>
      <c r="K121" s="24" t="s">
        <v>30</v>
      </c>
      <c r="L121" s="27" t="s">
        <v>28</v>
      </c>
      <c r="M121" s="27" t="s">
        <v>30</v>
      </c>
      <c r="N121" s="27" t="s">
        <v>30</v>
      </c>
      <c r="O121" s="25" t="s">
        <v>30</v>
      </c>
      <c r="P121" s="26" t="s">
        <v>30</v>
      </c>
      <c r="Q121" s="27" t="s">
        <v>28</v>
      </c>
      <c r="R121" s="26" t="s">
        <v>28</v>
      </c>
      <c r="S121" s="26" t="s">
        <v>28</v>
      </c>
      <c r="T121" s="25" t="s">
        <v>30</v>
      </c>
      <c r="U121" s="24" t="s">
        <v>28</v>
      </c>
      <c r="V121" s="25" t="s">
        <v>42</v>
      </c>
      <c r="W121" s="24" t="s">
        <v>30</v>
      </c>
      <c r="X121" s="24" t="s">
        <v>30</v>
      </c>
      <c r="Y121" t="s">
        <v>246</v>
      </c>
    </row>
    <row r="122" spans="1:25" x14ac:dyDescent="0.25">
      <c r="A122" t="s">
        <v>247</v>
      </c>
      <c r="B122" t="s">
        <v>26</v>
      </c>
      <c r="C122">
        <v>18</v>
      </c>
      <c r="D122" t="s">
        <v>34</v>
      </c>
      <c r="E122" t="s">
        <v>46</v>
      </c>
      <c r="F122" s="2" t="s">
        <v>28</v>
      </c>
      <c r="G122" s="2" t="s">
        <v>28</v>
      </c>
      <c r="H122" s="2" t="s">
        <v>30</v>
      </c>
      <c r="I122" s="2" t="s">
        <v>28</v>
      </c>
      <c r="J122" s="25" t="s">
        <v>30</v>
      </c>
      <c r="K122" s="24" t="s">
        <v>30</v>
      </c>
      <c r="L122" s="27" t="s">
        <v>30</v>
      </c>
      <c r="M122" s="27" t="s">
        <v>30</v>
      </c>
      <c r="N122" s="27" t="s">
        <v>30</v>
      </c>
      <c r="O122" s="25" t="s">
        <v>30</v>
      </c>
      <c r="P122" s="26" t="s">
        <v>30</v>
      </c>
      <c r="Q122" s="27" t="s">
        <v>30</v>
      </c>
      <c r="R122" s="26" t="s">
        <v>30</v>
      </c>
      <c r="S122" s="26" t="s">
        <v>30</v>
      </c>
      <c r="T122" s="25" t="s">
        <v>30</v>
      </c>
      <c r="U122" s="24" t="s">
        <v>30</v>
      </c>
      <c r="V122" s="25" t="s">
        <v>30</v>
      </c>
      <c r="W122" s="24" t="s">
        <v>30</v>
      </c>
      <c r="X122" s="24" t="s">
        <v>30</v>
      </c>
      <c r="Y122" s="5" t="s">
        <v>248</v>
      </c>
    </row>
    <row r="123" spans="1:25" x14ac:dyDescent="0.25">
      <c r="A123" t="s">
        <v>249</v>
      </c>
      <c r="B123" t="s">
        <v>26</v>
      </c>
      <c r="C123">
        <v>18</v>
      </c>
      <c r="D123" t="s">
        <v>64</v>
      </c>
      <c r="E123" t="s">
        <v>29</v>
      </c>
      <c r="F123" s="2" t="s">
        <v>29</v>
      </c>
      <c r="G123" s="2" t="s">
        <v>29</v>
      </c>
      <c r="H123" s="2" t="s">
        <v>28</v>
      </c>
      <c r="I123" s="2" t="s">
        <v>28</v>
      </c>
      <c r="J123" s="25" t="s">
        <v>28</v>
      </c>
      <c r="K123" s="24" t="s">
        <v>28</v>
      </c>
      <c r="L123" s="27" t="s">
        <v>30</v>
      </c>
      <c r="M123" s="27" t="s">
        <v>30</v>
      </c>
      <c r="N123" s="27" t="s">
        <v>30</v>
      </c>
      <c r="O123" s="25" t="s">
        <v>28</v>
      </c>
      <c r="P123" s="26" t="s">
        <v>29</v>
      </c>
      <c r="Q123" s="27" t="s">
        <v>28</v>
      </c>
      <c r="R123" s="26" t="s">
        <v>29</v>
      </c>
      <c r="S123" s="26" t="s">
        <v>29</v>
      </c>
      <c r="T123" s="25" t="s">
        <v>28</v>
      </c>
      <c r="U123" s="24" t="s">
        <v>28</v>
      </c>
      <c r="V123" s="25" t="s">
        <v>30</v>
      </c>
      <c r="W123" s="24" t="s">
        <v>30</v>
      </c>
      <c r="X123" s="24" t="s">
        <v>28</v>
      </c>
      <c r="Y123" s="5" t="s">
        <v>250</v>
      </c>
    </row>
    <row r="124" spans="1:25" x14ac:dyDescent="0.25">
      <c r="A124" t="s">
        <v>251</v>
      </c>
      <c r="B124" t="s">
        <v>33</v>
      </c>
      <c r="C124">
        <v>18</v>
      </c>
      <c r="D124" t="s">
        <v>64</v>
      </c>
      <c r="E124" t="s">
        <v>28</v>
      </c>
      <c r="F124" s="2" t="s">
        <v>29</v>
      </c>
      <c r="G124" s="2" t="s">
        <v>29</v>
      </c>
      <c r="H124" s="2" t="s">
        <v>30</v>
      </c>
      <c r="I124" s="2" t="s">
        <v>29</v>
      </c>
      <c r="J124" s="25" t="s">
        <v>28</v>
      </c>
      <c r="K124" s="24" t="s">
        <v>28</v>
      </c>
      <c r="L124" s="27" t="s">
        <v>28</v>
      </c>
      <c r="M124" s="27" t="s">
        <v>28</v>
      </c>
      <c r="N124" s="27" t="s">
        <v>28</v>
      </c>
      <c r="O124" s="25" t="s">
        <v>28</v>
      </c>
      <c r="P124" s="26" t="s">
        <v>29</v>
      </c>
      <c r="Q124" s="27" t="s">
        <v>29</v>
      </c>
      <c r="R124" s="26" t="s">
        <v>29</v>
      </c>
      <c r="S124" s="26" t="s">
        <v>29</v>
      </c>
      <c r="T124" s="25" t="s">
        <v>28</v>
      </c>
      <c r="U124" s="24" t="s">
        <v>29</v>
      </c>
      <c r="V124" s="25" t="s">
        <v>29</v>
      </c>
      <c r="W124" s="24" t="s">
        <v>28</v>
      </c>
      <c r="X124" s="24" t="s">
        <v>29</v>
      </c>
      <c r="Y124" s="5" t="s">
        <v>252</v>
      </c>
    </row>
    <row r="125" spans="1:25" x14ac:dyDescent="0.25">
      <c r="A125" t="s">
        <v>253</v>
      </c>
      <c r="B125" t="s">
        <v>26</v>
      </c>
      <c r="C125">
        <v>18</v>
      </c>
      <c r="D125" t="s">
        <v>34</v>
      </c>
      <c r="E125" t="s">
        <v>30</v>
      </c>
      <c r="F125" s="2" t="s">
        <v>29</v>
      </c>
      <c r="G125" s="2" t="s">
        <v>29</v>
      </c>
      <c r="H125" s="2" t="s">
        <v>29</v>
      </c>
      <c r="I125" s="2" t="s">
        <v>29</v>
      </c>
      <c r="J125" s="25" t="s">
        <v>28</v>
      </c>
      <c r="K125" s="24" t="s">
        <v>29</v>
      </c>
      <c r="L125" s="27" t="s">
        <v>29</v>
      </c>
      <c r="M125" s="27" t="s">
        <v>28</v>
      </c>
      <c r="N125" s="27" t="s">
        <v>29</v>
      </c>
      <c r="O125" s="25" t="s">
        <v>29</v>
      </c>
      <c r="P125" s="26" t="s">
        <v>28</v>
      </c>
      <c r="Q125" s="27" t="s">
        <v>29</v>
      </c>
      <c r="R125" s="26" t="s">
        <v>28</v>
      </c>
      <c r="S125" s="26" t="s">
        <v>28</v>
      </c>
      <c r="T125" s="25" t="s">
        <v>28</v>
      </c>
      <c r="U125" s="24" t="s">
        <v>29</v>
      </c>
      <c r="V125" s="25" t="s">
        <v>29</v>
      </c>
      <c r="W125" s="24" t="s">
        <v>29</v>
      </c>
      <c r="X125" s="24" t="s">
        <v>28</v>
      </c>
      <c r="Y125" s="5" t="s">
        <v>254</v>
      </c>
    </row>
    <row r="126" spans="1:25" x14ac:dyDescent="0.25">
      <c r="A126" t="s">
        <v>255</v>
      </c>
      <c r="B126" t="s">
        <v>33</v>
      </c>
      <c r="C126">
        <v>19</v>
      </c>
      <c r="D126" t="s">
        <v>34</v>
      </c>
      <c r="E126" t="s">
        <v>28</v>
      </c>
      <c r="F126" s="2" t="s">
        <v>28</v>
      </c>
      <c r="G126" s="2" t="s">
        <v>28</v>
      </c>
      <c r="H126" s="2" t="s">
        <v>28</v>
      </c>
      <c r="I126" s="2" t="s">
        <v>28</v>
      </c>
      <c r="J126" s="25" t="s">
        <v>28</v>
      </c>
      <c r="K126" s="24" t="s">
        <v>28</v>
      </c>
      <c r="L126" s="27" t="s">
        <v>28</v>
      </c>
      <c r="M126" s="27" t="s">
        <v>28</v>
      </c>
      <c r="N126" s="27" t="s">
        <v>28</v>
      </c>
      <c r="O126" s="25" t="s">
        <v>28</v>
      </c>
      <c r="P126" s="26" t="s">
        <v>28</v>
      </c>
      <c r="Q126" s="27" t="s">
        <v>28</v>
      </c>
      <c r="R126" s="26" t="s">
        <v>28</v>
      </c>
      <c r="S126" s="26" t="s">
        <v>28</v>
      </c>
      <c r="T126" s="25" t="s">
        <v>28</v>
      </c>
      <c r="U126" s="24" t="s">
        <v>28</v>
      </c>
      <c r="V126" s="25" t="s">
        <v>28</v>
      </c>
      <c r="W126" s="24" t="s">
        <v>28</v>
      </c>
      <c r="X126" s="24" t="s">
        <v>28</v>
      </c>
      <c r="Y126" s="2"/>
    </row>
    <row r="127" spans="1:25" x14ac:dyDescent="0.25">
      <c r="A127" t="s">
        <v>256</v>
      </c>
      <c r="B127" t="s">
        <v>33</v>
      </c>
      <c r="C127">
        <v>19</v>
      </c>
      <c r="D127" t="s">
        <v>68</v>
      </c>
      <c r="E127" t="s">
        <v>30</v>
      </c>
      <c r="F127" s="2" t="s">
        <v>30</v>
      </c>
      <c r="G127" s="2" t="s">
        <v>28</v>
      </c>
      <c r="H127" s="2" t="s">
        <v>29</v>
      </c>
      <c r="I127" s="2" t="s">
        <v>29</v>
      </c>
      <c r="J127" s="25" t="s">
        <v>30</v>
      </c>
      <c r="K127" s="24" t="s">
        <v>29</v>
      </c>
      <c r="L127" s="27" t="s">
        <v>29</v>
      </c>
      <c r="M127" s="27" t="s">
        <v>29</v>
      </c>
      <c r="N127" s="27" t="s">
        <v>29</v>
      </c>
      <c r="O127" s="25" t="s">
        <v>28</v>
      </c>
      <c r="P127" s="26" t="s">
        <v>30</v>
      </c>
      <c r="Q127" s="27" t="s">
        <v>30</v>
      </c>
      <c r="R127" s="26" t="s">
        <v>30</v>
      </c>
      <c r="S127" s="26" t="s">
        <v>28</v>
      </c>
      <c r="T127" s="25" t="s">
        <v>29</v>
      </c>
      <c r="U127" s="24" t="s">
        <v>29</v>
      </c>
      <c r="V127" s="25" t="s">
        <v>30</v>
      </c>
      <c r="W127" s="24" t="s">
        <v>28</v>
      </c>
      <c r="X127" s="24" t="s">
        <v>28</v>
      </c>
      <c r="Y127" s="2" t="s">
        <v>257</v>
      </c>
    </row>
    <row r="128" spans="1:25" x14ac:dyDescent="0.25">
      <c r="A128" t="s">
        <v>258</v>
      </c>
      <c r="B128" t="s">
        <v>26</v>
      </c>
      <c r="C128">
        <v>18</v>
      </c>
      <c r="D128" t="s">
        <v>64</v>
      </c>
      <c r="E128" t="s">
        <v>30</v>
      </c>
      <c r="F128" s="2" t="s">
        <v>29</v>
      </c>
      <c r="G128" s="2" t="s">
        <v>29</v>
      </c>
      <c r="H128" s="2" t="s">
        <v>29</v>
      </c>
      <c r="I128" s="2" t="s">
        <v>30</v>
      </c>
      <c r="J128" s="25" t="s">
        <v>28</v>
      </c>
      <c r="K128" s="24" t="s">
        <v>28</v>
      </c>
      <c r="L128" s="27" t="s">
        <v>30</v>
      </c>
      <c r="M128" s="27" t="s">
        <v>30</v>
      </c>
      <c r="N128" s="27" t="s">
        <v>30</v>
      </c>
      <c r="O128" s="25" t="s">
        <v>30</v>
      </c>
      <c r="P128" s="26" t="s">
        <v>28</v>
      </c>
      <c r="Q128" s="27" t="s">
        <v>30</v>
      </c>
      <c r="R128" s="26" t="s">
        <v>30</v>
      </c>
      <c r="S128" s="26" t="s">
        <v>28</v>
      </c>
      <c r="T128" s="25" t="s">
        <v>30</v>
      </c>
      <c r="U128" s="24" t="s">
        <v>28</v>
      </c>
      <c r="V128" s="25" t="s">
        <v>28</v>
      </c>
      <c r="W128" s="24" t="s">
        <v>30</v>
      </c>
      <c r="X128" s="24" t="s">
        <v>30</v>
      </c>
      <c r="Y128" s="5" t="s">
        <v>259</v>
      </c>
    </row>
    <row r="129" spans="1:25" x14ac:dyDescent="0.25">
      <c r="A129" t="s">
        <v>260</v>
      </c>
      <c r="B129" t="s">
        <v>26</v>
      </c>
      <c r="C129">
        <v>18</v>
      </c>
      <c r="D129" t="s">
        <v>34</v>
      </c>
      <c r="E129" t="s">
        <v>28</v>
      </c>
      <c r="F129" s="2" t="s">
        <v>28</v>
      </c>
      <c r="G129" s="2" t="s">
        <v>28</v>
      </c>
      <c r="H129" s="2" t="s">
        <v>30</v>
      </c>
      <c r="I129" s="2" t="s">
        <v>30</v>
      </c>
      <c r="J129" s="25" t="s">
        <v>28</v>
      </c>
      <c r="K129" s="24" t="s">
        <v>28</v>
      </c>
      <c r="L129" s="27" t="s">
        <v>28</v>
      </c>
      <c r="M129" s="27" t="s">
        <v>28</v>
      </c>
      <c r="N129" s="27" t="s">
        <v>28</v>
      </c>
      <c r="O129" s="25" t="s">
        <v>28</v>
      </c>
      <c r="P129" s="26" t="s">
        <v>28</v>
      </c>
      <c r="Q129" s="27" t="s">
        <v>28</v>
      </c>
      <c r="R129" s="26" t="s">
        <v>28</v>
      </c>
      <c r="S129" s="26" t="s">
        <v>28</v>
      </c>
      <c r="T129" s="25" t="s">
        <v>28</v>
      </c>
      <c r="U129" s="24" t="s">
        <v>28</v>
      </c>
      <c r="V129" s="25" t="s">
        <v>28</v>
      </c>
      <c r="W129" s="24" t="s">
        <v>28</v>
      </c>
      <c r="X129" s="24" t="s">
        <v>28</v>
      </c>
      <c r="Y129" s="2"/>
    </row>
    <row r="130" spans="1:25" x14ac:dyDescent="0.25">
      <c r="A130" t="s">
        <v>261</v>
      </c>
      <c r="B130" t="s">
        <v>33</v>
      </c>
      <c r="C130">
        <v>17</v>
      </c>
      <c r="D130" t="s">
        <v>68</v>
      </c>
      <c r="E130" t="s">
        <v>28</v>
      </c>
      <c r="F130" s="2" t="s">
        <v>28</v>
      </c>
      <c r="G130" s="2" t="s">
        <v>28</v>
      </c>
      <c r="H130" s="2" t="s">
        <v>28</v>
      </c>
      <c r="I130" s="2" t="s">
        <v>28</v>
      </c>
      <c r="J130" s="25" t="s">
        <v>28</v>
      </c>
      <c r="K130" s="24" t="s">
        <v>28</v>
      </c>
      <c r="L130" s="27" t="s">
        <v>28</v>
      </c>
      <c r="M130" s="27" t="s">
        <v>28</v>
      </c>
      <c r="N130" s="27" t="s">
        <v>28</v>
      </c>
      <c r="O130" s="25" t="s">
        <v>28</v>
      </c>
      <c r="P130" s="26" t="s">
        <v>28</v>
      </c>
      <c r="Q130" s="27" t="s">
        <v>28</v>
      </c>
      <c r="R130" s="26" t="s">
        <v>28</v>
      </c>
      <c r="S130" s="26" t="s">
        <v>28</v>
      </c>
      <c r="T130" s="25" t="s">
        <v>28</v>
      </c>
      <c r="U130" s="24" t="s">
        <v>28</v>
      </c>
      <c r="V130" s="25" t="s">
        <v>28</v>
      </c>
      <c r="W130" s="24" t="s">
        <v>28</v>
      </c>
      <c r="X130" s="24" t="s">
        <v>28</v>
      </c>
      <c r="Y130" s="5" t="s">
        <v>262</v>
      </c>
    </row>
    <row r="131" spans="1:25" x14ac:dyDescent="0.25">
      <c r="A131" t="s">
        <v>263</v>
      </c>
      <c r="B131" t="s">
        <v>26</v>
      </c>
      <c r="C131">
        <v>18</v>
      </c>
      <c r="D131" t="s">
        <v>56</v>
      </c>
      <c r="E131" t="s">
        <v>30</v>
      </c>
      <c r="F131" s="2" t="s">
        <v>29</v>
      </c>
      <c r="G131" s="2" t="s">
        <v>29</v>
      </c>
      <c r="H131" s="2" t="s">
        <v>29</v>
      </c>
      <c r="I131" s="2" t="s">
        <v>29</v>
      </c>
      <c r="J131" s="25" t="s">
        <v>29</v>
      </c>
      <c r="K131" s="24" t="s">
        <v>29</v>
      </c>
      <c r="L131" s="27" t="s">
        <v>29</v>
      </c>
      <c r="M131" s="27" t="s">
        <v>29</v>
      </c>
      <c r="N131" s="27" t="s">
        <v>29</v>
      </c>
      <c r="O131" s="25" t="s">
        <v>30</v>
      </c>
      <c r="P131" s="26" t="s">
        <v>29</v>
      </c>
      <c r="Q131" s="27" t="s">
        <v>29</v>
      </c>
      <c r="R131" s="26" t="s">
        <v>29</v>
      </c>
      <c r="S131" s="26" t="s">
        <v>29</v>
      </c>
      <c r="T131" s="25" t="s">
        <v>28</v>
      </c>
      <c r="U131" s="24" t="s">
        <v>29</v>
      </c>
      <c r="V131" s="25" t="s">
        <v>29</v>
      </c>
      <c r="W131" s="24" t="s">
        <v>29</v>
      </c>
      <c r="X131" s="24" t="s">
        <v>29</v>
      </c>
      <c r="Y131" s="5" t="s">
        <v>264</v>
      </c>
    </row>
    <row r="132" spans="1:25" x14ac:dyDescent="0.25">
      <c r="A132" t="s">
        <v>265</v>
      </c>
      <c r="B132" t="s">
        <v>33</v>
      </c>
      <c r="C132">
        <v>19</v>
      </c>
      <c r="D132" t="s">
        <v>51</v>
      </c>
      <c r="E132" t="s">
        <v>30</v>
      </c>
      <c r="F132" s="2" t="s">
        <v>30</v>
      </c>
      <c r="G132" s="2" t="s">
        <v>30</v>
      </c>
      <c r="H132" s="2" t="s">
        <v>30</v>
      </c>
      <c r="I132" s="2" t="s">
        <v>30</v>
      </c>
      <c r="J132" s="25" t="s">
        <v>30</v>
      </c>
      <c r="K132" s="24" t="s">
        <v>30</v>
      </c>
      <c r="L132" s="27" t="s">
        <v>30</v>
      </c>
      <c r="M132" s="27" t="s">
        <v>30</v>
      </c>
      <c r="N132" s="27" t="s">
        <v>30</v>
      </c>
      <c r="O132" s="25" t="s">
        <v>30</v>
      </c>
      <c r="P132" s="26" t="s">
        <v>30</v>
      </c>
      <c r="Q132" s="27" t="s">
        <v>30</v>
      </c>
      <c r="R132" s="26" t="s">
        <v>30</v>
      </c>
      <c r="S132" s="26" t="s">
        <v>30</v>
      </c>
      <c r="T132" s="25" t="s">
        <v>30</v>
      </c>
      <c r="U132" s="24" t="s">
        <v>30</v>
      </c>
      <c r="V132" s="25" t="s">
        <v>30</v>
      </c>
      <c r="W132" s="24" t="s">
        <v>30</v>
      </c>
      <c r="X132" s="24" t="s">
        <v>30</v>
      </c>
      <c r="Y132" s="2"/>
    </row>
    <row r="133" spans="1:25" x14ac:dyDescent="0.25">
      <c r="A133" t="s">
        <v>266</v>
      </c>
      <c r="B133" t="s">
        <v>33</v>
      </c>
      <c r="C133">
        <v>17</v>
      </c>
      <c r="D133" t="s">
        <v>34</v>
      </c>
      <c r="E133" t="s">
        <v>29</v>
      </c>
      <c r="F133" s="2" t="s">
        <v>30</v>
      </c>
      <c r="G133" s="2" t="s">
        <v>29</v>
      </c>
      <c r="H133" s="2" t="s">
        <v>30</v>
      </c>
      <c r="I133" s="2" t="s">
        <v>30</v>
      </c>
      <c r="J133" s="25" t="s">
        <v>28</v>
      </c>
      <c r="K133" s="24" t="s">
        <v>30</v>
      </c>
      <c r="L133" s="27" t="s">
        <v>30</v>
      </c>
      <c r="M133" s="27" t="s">
        <v>42</v>
      </c>
      <c r="N133" s="27" t="s">
        <v>30</v>
      </c>
      <c r="O133" s="25" t="s">
        <v>30</v>
      </c>
      <c r="P133" s="26" t="s">
        <v>30</v>
      </c>
      <c r="Q133" s="27" t="s">
        <v>28</v>
      </c>
      <c r="R133" s="26" t="s">
        <v>30</v>
      </c>
      <c r="S133" s="26" t="s">
        <v>28</v>
      </c>
      <c r="T133" s="25" t="s">
        <v>30</v>
      </c>
      <c r="U133" s="24" t="s">
        <v>29</v>
      </c>
      <c r="V133" s="25" t="s">
        <v>28</v>
      </c>
      <c r="W133" s="24" t="s">
        <v>30</v>
      </c>
      <c r="X133" s="24" t="s">
        <v>28</v>
      </c>
      <c r="Y133" s="2"/>
    </row>
    <row r="134" spans="1:25" x14ac:dyDescent="0.25">
      <c r="A134" t="s">
        <v>267</v>
      </c>
      <c r="B134" t="s">
        <v>26</v>
      </c>
      <c r="C134">
        <v>18</v>
      </c>
      <c r="D134" t="s">
        <v>34</v>
      </c>
      <c r="E134" t="s">
        <v>28</v>
      </c>
      <c r="F134" s="2" t="s">
        <v>28</v>
      </c>
      <c r="G134" s="2" t="s">
        <v>28</v>
      </c>
      <c r="H134" s="2" t="s">
        <v>28</v>
      </c>
      <c r="I134" s="2" t="s">
        <v>28</v>
      </c>
      <c r="J134" s="25" t="s">
        <v>28</v>
      </c>
      <c r="K134" s="24" t="s">
        <v>28</v>
      </c>
      <c r="L134" s="27" t="s">
        <v>28</v>
      </c>
      <c r="M134" s="27" t="s">
        <v>28</v>
      </c>
      <c r="N134" s="27" t="s">
        <v>28</v>
      </c>
      <c r="O134" s="25" t="s">
        <v>28</v>
      </c>
      <c r="P134" s="26" t="s">
        <v>28</v>
      </c>
      <c r="Q134" s="27" t="s">
        <v>28</v>
      </c>
      <c r="R134" s="26" t="s">
        <v>28</v>
      </c>
      <c r="S134" s="26" t="s">
        <v>28</v>
      </c>
      <c r="T134" s="25" t="s">
        <v>28</v>
      </c>
      <c r="U134" s="24" t="s">
        <v>28</v>
      </c>
      <c r="V134" s="25" t="s">
        <v>30</v>
      </c>
      <c r="W134" s="24" t="s">
        <v>30</v>
      </c>
      <c r="X134" s="24" t="s">
        <v>28</v>
      </c>
      <c r="Y134" s="5" t="s">
        <v>268</v>
      </c>
    </row>
    <row r="135" spans="1:25" x14ac:dyDescent="0.25">
      <c r="A135" t="s">
        <v>269</v>
      </c>
      <c r="B135" t="s">
        <v>33</v>
      </c>
      <c r="C135">
        <v>20</v>
      </c>
      <c r="D135" t="s">
        <v>34</v>
      </c>
      <c r="E135" t="s">
        <v>30</v>
      </c>
      <c r="F135" s="2" t="s">
        <v>30</v>
      </c>
      <c r="G135" s="2" t="s">
        <v>30</v>
      </c>
      <c r="H135" s="2" t="s">
        <v>28</v>
      </c>
      <c r="I135" s="2" t="s">
        <v>42</v>
      </c>
      <c r="J135" s="25" t="s">
        <v>42</v>
      </c>
      <c r="K135" s="24" t="s">
        <v>30</v>
      </c>
      <c r="L135" s="27" t="s">
        <v>30</v>
      </c>
      <c r="M135" s="27" t="s">
        <v>28</v>
      </c>
      <c r="N135" s="27" t="s">
        <v>30</v>
      </c>
      <c r="O135" s="25" t="s">
        <v>42</v>
      </c>
      <c r="P135" s="26" t="s">
        <v>42</v>
      </c>
      <c r="Q135" s="27" t="s">
        <v>30</v>
      </c>
      <c r="R135" s="26" t="s">
        <v>30</v>
      </c>
      <c r="S135" s="26" t="s">
        <v>30</v>
      </c>
      <c r="T135" s="25" t="s">
        <v>30</v>
      </c>
      <c r="U135" s="24" t="s">
        <v>30</v>
      </c>
      <c r="V135" s="25" t="s">
        <v>42</v>
      </c>
      <c r="W135" s="24" t="s">
        <v>28</v>
      </c>
      <c r="X135" s="24" t="s">
        <v>28</v>
      </c>
      <c r="Y135" s="5" t="s">
        <v>270</v>
      </c>
    </row>
    <row r="136" spans="1:25" x14ac:dyDescent="0.25">
      <c r="A136" t="s">
        <v>271</v>
      </c>
      <c r="B136" t="s">
        <v>33</v>
      </c>
      <c r="C136">
        <v>17</v>
      </c>
      <c r="D136" t="s">
        <v>34</v>
      </c>
      <c r="E136" t="s">
        <v>29</v>
      </c>
      <c r="F136" s="2" t="s">
        <v>29</v>
      </c>
      <c r="G136" s="2" t="s">
        <v>29</v>
      </c>
      <c r="H136" s="2" t="s">
        <v>28</v>
      </c>
      <c r="I136" s="2" t="s">
        <v>42</v>
      </c>
      <c r="J136" s="25" t="s">
        <v>29</v>
      </c>
      <c r="K136" s="24" t="s">
        <v>29</v>
      </c>
      <c r="L136" s="27" t="s">
        <v>28</v>
      </c>
      <c r="M136" s="27" t="s">
        <v>29</v>
      </c>
      <c r="N136" s="27" t="s">
        <v>28</v>
      </c>
      <c r="O136" s="25" t="s">
        <v>28</v>
      </c>
      <c r="P136" s="26" t="s">
        <v>29</v>
      </c>
      <c r="Q136" s="27" t="s">
        <v>28</v>
      </c>
      <c r="R136" s="26" t="s">
        <v>28</v>
      </c>
      <c r="S136" s="26" t="s">
        <v>29</v>
      </c>
      <c r="T136" s="25" t="s">
        <v>28</v>
      </c>
      <c r="U136" s="24" t="s">
        <v>29</v>
      </c>
      <c r="V136" s="25" t="s">
        <v>29</v>
      </c>
      <c r="W136" s="24" t="s">
        <v>29</v>
      </c>
      <c r="X136" s="24" t="s">
        <v>29</v>
      </c>
      <c r="Y136" s="5" t="s">
        <v>272</v>
      </c>
    </row>
    <row r="137" spans="1:25" x14ac:dyDescent="0.25">
      <c r="A137" t="s">
        <v>273</v>
      </c>
      <c r="B137" t="s">
        <v>26</v>
      </c>
      <c r="C137">
        <v>19</v>
      </c>
      <c r="D137" t="s">
        <v>56</v>
      </c>
      <c r="E137" t="s">
        <v>28</v>
      </c>
      <c r="F137" s="2" t="s">
        <v>28</v>
      </c>
      <c r="G137" s="2" t="s">
        <v>28</v>
      </c>
      <c r="H137" s="2" t="s">
        <v>28</v>
      </c>
      <c r="I137" s="2" t="s">
        <v>28</v>
      </c>
      <c r="J137" s="25" t="s">
        <v>28</v>
      </c>
      <c r="K137" s="24" t="s">
        <v>28</v>
      </c>
      <c r="L137" s="27" t="s">
        <v>28</v>
      </c>
      <c r="M137" s="27" t="s">
        <v>28</v>
      </c>
      <c r="N137" s="27" t="s">
        <v>28</v>
      </c>
      <c r="O137" s="25" t="s">
        <v>28</v>
      </c>
      <c r="P137" s="26" t="s">
        <v>28</v>
      </c>
      <c r="Q137" s="27" t="s">
        <v>28</v>
      </c>
      <c r="R137" s="26" t="s">
        <v>28</v>
      </c>
      <c r="S137" s="26" t="s">
        <v>28</v>
      </c>
      <c r="T137" s="25" t="s">
        <v>28</v>
      </c>
      <c r="U137" s="24" t="s">
        <v>28</v>
      </c>
      <c r="V137" s="25" t="s">
        <v>28</v>
      </c>
      <c r="W137" s="24" t="s">
        <v>28</v>
      </c>
      <c r="X137" s="24" t="s">
        <v>28</v>
      </c>
      <c r="Y137" s="5" t="s">
        <v>274</v>
      </c>
    </row>
    <row r="138" spans="1:25" x14ac:dyDescent="0.25">
      <c r="A138" t="s">
        <v>275</v>
      </c>
      <c r="B138" t="s">
        <v>26</v>
      </c>
      <c r="C138">
        <v>45</v>
      </c>
      <c r="D138" t="s">
        <v>276</v>
      </c>
      <c r="E138" t="s">
        <v>28</v>
      </c>
      <c r="F138" s="2" t="s">
        <v>28</v>
      </c>
      <c r="G138" s="2" t="s">
        <v>28</v>
      </c>
      <c r="H138" s="2" t="s">
        <v>28</v>
      </c>
      <c r="I138" s="2" t="s">
        <v>28</v>
      </c>
      <c r="J138" s="25" t="s">
        <v>28</v>
      </c>
      <c r="K138" s="24" t="s">
        <v>28</v>
      </c>
      <c r="L138" s="27" t="s">
        <v>28</v>
      </c>
      <c r="M138" s="27" t="s">
        <v>28</v>
      </c>
      <c r="N138" s="27" t="s">
        <v>28</v>
      </c>
      <c r="O138" s="25" t="s">
        <v>28</v>
      </c>
      <c r="P138" s="26" t="s">
        <v>28</v>
      </c>
      <c r="Q138" s="27" t="s">
        <v>28</v>
      </c>
      <c r="R138" s="26" t="s">
        <v>28</v>
      </c>
      <c r="S138" s="26" t="s">
        <v>28</v>
      </c>
      <c r="T138" s="25" t="s">
        <v>28</v>
      </c>
      <c r="U138" s="24" t="s">
        <v>28</v>
      </c>
      <c r="V138" s="25" t="s">
        <v>28</v>
      </c>
      <c r="W138" s="24" t="s">
        <v>28</v>
      </c>
      <c r="X138" s="24" t="s">
        <v>28</v>
      </c>
      <c r="Y138" s="5" t="s">
        <v>277</v>
      </c>
    </row>
    <row r="139" spans="1:25" x14ac:dyDescent="0.25">
      <c r="A139" t="s">
        <v>278</v>
      </c>
      <c r="B139" t="s">
        <v>33</v>
      </c>
      <c r="C139">
        <v>18</v>
      </c>
      <c r="D139" t="s">
        <v>34</v>
      </c>
      <c r="E139" t="s">
        <v>42</v>
      </c>
      <c r="F139" s="2" t="s">
        <v>42</v>
      </c>
      <c r="G139" s="2" t="s">
        <v>28</v>
      </c>
      <c r="H139" s="2" t="s">
        <v>28</v>
      </c>
      <c r="I139" s="2" t="s">
        <v>42</v>
      </c>
      <c r="J139" s="25" t="s">
        <v>42</v>
      </c>
      <c r="K139" s="24" t="s">
        <v>28</v>
      </c>
      <c r="L139" s="27" t="s">
        <v>30</v>
      </c>
      <c r="M139" s="27" t="s">
        <v>30</v>
      </c>
      <c r="N139" s="27" t="s">
        <v>28</v>
      </c>
      <c r="O139" s="25" t="s">
        <v>28</v>
      </c>
      <c r="P139" s="26" t="s">
        <v>28</v>
      </c>
      <c r="Q139" s="27" t="s">
        <v>28</v>
      </c>
      <c r="R139" s="26" t="s">
        <v>28</v>
      </c>
      <c r="S139" s="26" t="s">
        <v>28</v>
      </c>
      <c r="T139" s="25" t="s">
        <v>28</v>
      </c>
      <c r="U139" s="24" t="s">
        <v>28</v>
      </c>
      <c r="V139" s="25" t="s">
        <v>28</v>
      </c>
      <c r="W139" s="24" t="s">
        <v>28</v>
      </c>
      <c r="X139" s="24" t="s">
        <v>28</v>
      </c>
      <c r="Y139" s="2"/>
    </row>
    <row r="140" spans="1:25" x14ac:dyDescent="0.25">
      <c r="A140" t="s">
        <v>279</v>
      </c>
      <c r="B140" t="s">
        <v>33</v>
      </c>
      <c r="C140">
        <v>18</v>
      </c>
      <c r="D140" t="s">
        <v>34</v>
      </c>
      <c r="E140" t="s">
        <v>30</v>
      </c>
      <c r="F140" s="2" t="s">
        <v>28</v>
      </c>
      <c r="G140" s="2" t="s">
        <v>29</v>
      </c>
      <c r="H140" s="2" t="s">
        <v>29</v>
      </c>
      <c r="I140" s="2" t="s">
        <v>29</v>
      </c>
      <c r="J140" s="25" t="s">
        <v>28</v>
      </c>
      <c r="K140" s="24" t="s">
        <v>28</v>
      </c>
      <c r="L140" s="27" t="s">
        <v>28</v>
      </c>
      <c r="M140" s="27" t="s">
        <v>28</v>
      </c>
      <c r="N140" s="27" t="s">
        <v>28</v>
      </c>
      <c r="O140" s="25" t="s">
        <v>29</v>
      </c>
      <c r="P140" s="26" t="s">
        <v>29</v>
      </c>
      <c r="Q140" s="27" t="s">
        <v>29</v>
      </c>
      <c r="R140" s="26" t="s">
        <v>29</v>
      </c>
      <c r="S140" s="26" t="s">
        <v>29</v>
      </c>
      <c r="T140" s="25" t="s">
        <v>29</v>
      </c>
      <c r="U140" s="24" t="s">
        <v>29</v>
      </c>
      <c r="V140" s="25" t="s">
        <v>30</v>
      </c>
      <c r="W140" s="24" t="s">
        <v>28</v>
      </c>
      <c r="X140" s="24" t="s">
        <v>28</v>
      </c>
      <c r="Y140" s="5" t="s">
        <v>280</v>
      </c>
    </row>
    <row r="141" spans="1:25" x14ac:dyDescent="0.25">
      <c r="A141" t="s">
        <v>281</v>
      </c>
      <c r="B141" t="s">
        <v>26</v>
      </c>
      <c r="C141">
        <v>18</v>
      </c>
      <c r="D141" t="s">
        <v>34</v>
      </c>
      <c r="E141" t="s">
        <v>28</v>
      </c>
      <c r="F141" s="2" t="s">
        <v>28</v>
      </c>
      <c r="G141" s="2" t="s">
        <v>28</v>
      </c>
      <c r="H141" s="2" t="s">
        <v>28</v>
      </c>
      <c r="I141" s="2" t="s">
        <v>28</v>
      </c>
      <c r="J141" s="25" t="s">
        <v>28</v>
      </c>
      <c r="K141" s="24" t="s">
        <v>28</v>
      </c>
      <c r="L141" s="27" t="s">
        <v>28</v>
      </c>
      <c r="M141" s="27" t="s">
        <v>28</v>
      </c>
      <c r="N141" s="27" t="s">
        <v>28</v>
      </c>
      <c r="O141" s="25" t="s">
        <v>28</v>
      </c>
      <c r="P141" s="26" t="s">
        <v>28</v>
      </c>
      <c r="Q141" s="27" t="s">
        <v>29</v>
      </c>
      <c r="R141" s="26" t="s">
        <v>28</v>
      </c>
      <c r="S141" s="26" t="s">
        <v>29</v>
      </c>
      <c r="T141" s="25" t="s">
        <v>28</v>
      </c>
      <c r="U141" s="24" t="s">
        <v>28</v>
      </c>
      <c r="V141" s="25" t="s">
        <v>28</v>
      </c>
      <c r="W141" s="24" t="s">
        <v>28</v>
      </c>
      <c r="X141" s="24" t="s">
        <v>28</v>
      </c>
      <c r="Y141" s="2"/>
    </row>
    <row r="142" spans="1:25" x14ac:dyDescent="0.25">
      <c r="A142" t="s">
        <v>282</v>
      </c>
      <c r="B142" t="s">
        <v>26</v>
      </c>
      <c r="C142">
        <v>18</v>
      </c>
      <c r="D142" t="s">
        <v>56</v>
      </c>
      <c r="E142" t="s">
        <v>28</v>
      </c>
      <c r="F142" s="2" t="s">
        <v>30</v>
      </c>
      <c r="G142" s="2" t="s">
        <v>29</v>
      </c>
      <c r="H142" s="2" t="s">
        <v>29</v>
      </c>
      <c r="I142" s="2" t="s">
        <v>30</v>
      </c>
      <c r="J142" s="25" t="s">
        <v>28</v>
      </c>
      <c r="K142" s="24" t="s">
        <v>28</v>
      </c>
      <c r="L142" s="27" t="s">
        <v>28</v>
      </c>
      <c r="M142" s="27" t="s">
        <v>29</v>
      </c>
      <c r="N142" s="27" t="s">
        <v>29</v>
      </c>
      <c r="O142" s="25" t="s">
        <v>29</v>
      </c>
      <c r="P142" s="26" t="s">
        <v>28</v>
      </c>
      <c r="Q142" s="27" t="s">
        <v>29</v>
      </c>
      <c r="R142" s="26" t="s">
        <v>29</v>
      </c>
      <c r="S142" s="26" t="s">
        <v>29</v>
      </c>
      <c r="T142" s="25" t="s">
        <v>29</v>
      </c>
      <c r="U142" s="24" t="s">
        <v>29</v>
      </c>
      <c r="V142" s="25" t="s">
        <v>28</v>
      </c>
      <c r="W142" s="24" t="s">
        <v>28</v>
      </c>
      <c r="X142" s="24" t="s">
        <v>29</v>
      </c>
      <c r="Y142" s="2" t="s">
        <v>283</v>
      </c>
    </row>
    <row r="143" spans="1:25" x14ac:dyDescent="0.25">
      <c r="A143" t="s">
        <v>284</v>
      </c>
      <c r="B143" t="s">
        <v>33</v>
      </c>
      <c r="C143">
        <v>17</v>
      </c>
      <c r="D143" t="s">
        <v>34</v>
      </c>
      <c r="E143" t="s">
        <v>30</v>
      </c>
      <c r="F143" s="2" t="s">
        <v>30</v>
      </c>
      <c r="G143" s="2" t="s">
        <v>30</v>
      </c>
      <c r="H143" s="2" t="s">
        <v>30</v>
      </c>
      <c r="I143" s="2" t="s">
        <v>30</v>
      </c>
      <c r="J143" s="25" t="s">
        <v>30</v>
      </c>
      <c r="K143" s="24" t="s">
        <v>30</v>
      </c>
      <c r="L143" s="27" t="s">
        <v>30</v>
      </c>
      <c r="M143" s="27" t="s">
        <v>30</v>
      </c>
      <c r="N143" s="27" t="s">
        <v>30</v>
      </c>
      <c r="O143" s="25" t="s">
        <v>30</v>
      </c>
      <c r="P143" s="26" t="s">
        <v>30</v>
      </c>
      <c r="Q143" s="27" t="s">
        <v>30</v>
      </c>
      <c r="R143" s="26" t="s">
        <v>30</v>
      </c>
      <c r="S143" s="26" t="s">
        <v>30</v>
      </c>
      <c r="T143" s="25" t="s">
        <v>30</v>
      </c>
      <c r="U143" s="24" t="s">
        <v>30</v>
      </c>
      <c r="V143" s="25" t="s">
        <v>30</v>
      </c>
      <c r="W143" s="24" t="s">
        <v>30</v>
      </c>
      <c r="X143" s="24" t="s">
        <v>30</v>
      </c>
      <c r="Y143" s="5" t="s">
        <v>285</v>
      </c>
    </row>
    <row r="144" spans="1:25" x14ac:dyDescent="0.25">
      <c r="A144" t="s">
        <v>286</v>
      </c>
      <c r="B144" t="s">
        <v>26</v>
      </c>
      <c r="C144">
        <v>19</v>
      </c>
      <c r="D144" t="s">
        <v>56</v>
      </c>
      <c r="E144" t="s">
        <v>30</v>
      </c>
      <c r="F144" s="2" t="s">
        <v>30</v>
      </c>
      <c r="G144" s="2" t="s">
        <v>28</v>
      </c>
      <c r="H144" s="2" t="s">
        <v>30</v>
      </c>
      <c r="I144" s="2" t="s">
        <v>30</v>
      </c>
      <c r="J144" s="25" t="s">
        <v>30</v>
      </c>
      <c r="K144" s="24" t="s">
        <v>30</v>
      </c>
      <c r="L144" s="27" t="s">
        <v>30</v>
      </c>
      <c r="M144" s="27" t="s">
        <v>30</v>
      </c>
      <c r="N144" s="27" t="s">
        <v>30</v>
      </c>
      <c r="O144" s="25" t="s">
        <v>30</v>
      </c>
      <c r="P144" s="26" t="s">
        <v>30</v>
      </c>
      <c r="Q144" s="27" t="s">
        <v>30</v>
      </c>
      <c r="R144" s="26" t="s">
        <v>30</v>
      </c>
      <c r="S144" s="26" t="s">
        <v>30</v>
      </c>
      <c r="T144" s="25" t="s">
        <v>30</v>
      </c>
      <c r="U144" s="24" t="s">
        <v>30</v>
      </c>
      <c r="V144" s="25" t="s">
        <v>30</v>
      </c>
      <c r="W144" s="24" t="s">
        <v>30</v>
      </c>
      <c r="X144" s="24" t="s">
        <v>30</v>
      </c>
      <c r="Y144" s="5" t="s">
        <v>287</v>
      </c>
    </row>
    <row r="145" spans="1:25" x14ac:dyDescent="0.25">
      <c r="A145" t="s">
        <v>288</v>
      </c>
      <c r="B145" t="s">
        <v>26</v>
      </c>
      <c r="C145">
        <v>19</v>
      </c>
      <c r="D145" t="s">
        <v>56</v>
      </c>
      <c r="E145" t="s">
        <v>28</v>
      </c>
      <c r="F145" s="2" t="s">
        <v>28</v>
      </c>
      <c r="G145" s="2" t="s">
        <v>29</v>
      </c>
      <c r="H145" s="2" t="s">
        <v>28</v>
      </c>
      <c r="I145" s="2" t="s">
        <v>28</v>
      </c>
      <c r="J145" s="25" t="s">
        <v>28</v>
      </c>
      <c r="K145" s="24" t="s">
        <v>30</v>
      </c>
      <c r="L145" s="27" t="s">
        <v>28</v>
      </c>
      <c r="M145" s="27" t="s">
        <v>30</v>
      </c>
      <c r="N145" s="27" t="s">
        <v>29</v>
      </c>
      <c r="O145" s="25" t="s">
        <v>28</v>
      </c>
      <c r="P145" s="26" t="s">
        <v>29</v>
      </c>
      <c r="Q145" s="27" t="s">
        <v>29</v>
      </c>
      <c r="R145" s="26" t="s">
        <v>29</v>
      </c>
      <c r="S145" s="26" t="s">
        <v>29</v>
      </c>
      <c r="T145" s="25" t="s">
        <v>28</v>
      </c>
      <c r="U145" s="24" t="s">
        <v>29</v>
      </c>
      <c r="V145" s="25" t="s">
        <v>29</v>
      </c>
      <c r="W145" s="24" t="s">
        <v>29</v>
      </c>
      <c r="X145" s="24" t="s">
        <v>28</v>
      </c>
      <c r="Y145" s="5" t="s">
        <v>289</v>
      </c>
    </row>
    <row r="146" spans="1:25" x14ac:dyDescent="0.25">
      <c r="A146" t="s">
        <v>290</v>
      </c>
      <c r="B146" t="s">
        <v>33</v>
      </c>
      <c r="C146">
        <v>18</v>
      </c>
      <c r="D146" t="s">
        <v>34</v>
      </c>
      <c r="E146" t="s">
        <v>28</v>
      </c>
      <c r="F146" s="2" t="s">
        <v>28</v>
      </c>
      <c r="G146" s="2" t="s">
        <v>29</v>
      </c>
      <c r="H146" s="2" t="s">
        <v>30</v>
      </c>
      <c r="I146" s="2" t="s">
        <v>28</v>
      </c>
      <c r="J146" s="25" t="s">
        <v>30</v>
      </c>
      <c r="K146" s="24" t="s">
        <v>28</v>
      </c>
      <c r="L146" s="27" t="s">
        <v>28</v>
      </c>
      <c r="M146" s="27" t="s">
        <v>28</v>
      </c>
      <c r="N146" s="27" t="s">
        <v>28</v>
      </c>
      <c r="O146" s="25" t="s">
        <v>30</v>
      </c>
      <c r="P146" s="26" t="s">
        <v>28</v>
      </c>
      <c r="Q146" s="27" t="s">
        <v>30</v>
      </c>
      <c r="R146" s="26" t="s">
        <v>28</v>
      </c>
      <c r="S146" s="26" t="s">
        <v>28</v>
      </c>
      <c r="T146" s="25" t="s">
        <v>28</v>
      </c>
      <c r="U146" s="24" t="s">
        <v>29</v>
      </c>
      <c r="V146" s="25" t="s">
        <v>28</v>
      </c>
      <c r="W146" s="24" t="s">
        <v>28</v>
      </c>
      <c r="X146" s="24" t="s">
        <v>29</v>
      </c>
      <c r="Y146" s="5" t="s">
        <v>291</v>
      </c>
    </row>
    <row r="147" spans="1:25" x14ac:dyDescent="0.25">
      <c r="A147" t="s">
        <v>292</v>
      </c>
      <c r="B147" t="s">
        <v>26</v>
      </c>
      <c r="C147">
        <v>19</v>
      </c>
      <c r="D147" t="s">
        <v>293</v>
      </c>
      <c r="E147" t="s">
        <v>28</v>
      </c>
      <c r="F147" s="2" t="s">
        <v>28</v>
      </c>
      <c r="G147" s="2" t="s">
        <v>28</v>
      </c>
      <c r="H147" s="2" t="s">
        <v>28</v>
      </c>
      <c r="I147" s="2" t="s">
        <v>28</v>
      </c>
      <c r="J147" s="25" t="s">
        <v>28</v>
      </c>
      <c r="K147" s="24" t="s">
        <v>28</v>
      </c>
      <c r="L147" s="27" t="s">
        <v>28</v>
      </c>
      <c r="M147" s="27" t="s">
        <v>28</v>
      </c>
      <c r="N147" s="27" t="s">
        <v>28</v>
      </c>
      <c r="O147" s="25" t="s">
        <v>28</v>
      </c>
      <c r="P147" s="26" t="s">
        <v>28</v>
      </c>
      <c r="Q147" s="27" t="s">
        <v>28</v>
      </c>
      <c r="R147" s="26" t="s">
        <v>28</v>
      </c>
      <c r="S147" s="26" t="s">
        <v>28</v>
      </c>
      <c r="T147" s="25" t="s">
        <v>28</v>
      </c>
      <c r="U147" s="24" t="s">
        <v>28</v>
      </c>
      <c r="V147" s="25" t="s">
        <v>28</v>
      </c>
      <c r="W147" s="24" t="s">
        <v>28</v>
      </c>
      <c r="X147" s="24" t="s">
        <v>28</v>
      </c>
      <c r="Y147" s="2"/>
    </row>
    <row r="148" spans="1:25" x14ac:dyDescent="0.25">
      <c r="A148" t="s">
        <v>294</v>
      </c>
      <c r="B148" t="s">
        <v>33</v>
      </c>
      <c r="C148">
        <v>19</v>
      </c>
      <c r="D148" t="s">
        <v>34</v>
      </c>
      <c r="E148" t="s">
        <v>29</v>
      </c>
      <c r="F148" s="2" t="s">
        <v>30</v>
      </c>
      <c r="G148" s="2" t="s">
        <v>29</v>
      </c>
      <c r="H148" s="2" t="s">
        <v>28</v>
      </c>
      <c r="I148" s="2" t="s">
        <v>29</v>
      </c>
      <c r="J148" s="25" t="s">
        <v>30</v>
      </c>
      <c r="K148" s="24" t="s">
        <v>28</v>
      </c>
      <c r="L148" s="27" t="s">
        <v>28</v>
      </c>
      <c r="M148" s="27" t="s">
        <v>30</v>
      </c>
      <c r="N148" s="27" t="s">
        <v>30</v>
      </c>
      <c r="O148" s="25" t="s">
        <v>42</v>
      </c>
      <c r="P148" s="26" t="s">
        <v>29</v>
      </c>
      <c r="Q148" s="27" t="s">
        <v>29</v>
      </c>
      <c r="R148" s="26" t="s">
        <v>29</v>
      </c>
      <c r="S148" s="26" t="s">
        <v>28</v>
      </c>
      <c r="T148" s="25" t="s">
        <v>30</v>
      </c>
      <c r="U148" s="24" t="s">
        <v>28</v>
      </c>
      <c r="V148" s="25" t="s">
        <v>28</v>
      </c>
      <c r="W148" s="24" t="s">
        <v>29</v>
      </c>
      <c r="X148" s="24" t="s">
        <v>29</v>
      </c>
      <c r="Y148" s="2"/>
    </row>
    <row r="149" spans="1:25" x14ac:dyDescent="0.25">
      <c r="A149" t="s">
        <v>295</v>
      </c>
      <c r="B149" t="s">
        <v>33</v>
      </c>
      <c r="C149">
        <v>19</v>
      </c>
      <c r="D149" t="s">
        <v>68</v>
      </c>
      <c r="E149" t="s">
        <v>30</v>
      </c>
      <c r="F149" s="2" t="s">
        <v>28</v>
      </c>
      <c r="G149" s="2" t="s">
        <v>29</v>
      </c>
      <c r="H149" s="2" t="s">
        <v>42</v>
      </c>
      <c r="I149" s="2" t="s">
        <v>28</v>
      </c>
      <c r="J149" s="25" t="s">
        <v>28</v>
      </c>
      <c r="K149" s="24" t="s">
        <v>28</v>
      </c>
      <c r="L149" s="27" t="s">
        <v>28</v>
      </c>
      <c r="M149" s="27" t="s">
        <v>30</v>
      </c>
      <c r="N149" s="27" t="s">
        <v>30</v>
      </c>
      <c r="O149" s="25" t="s">
        <v>30</v>
      </c>
      <c r="P149" s="26" t="s">
        <v>28</v>
      </c>
      <c r="Q149" s="27" t="s">
        <v>29</v>
      </c>
      <c r="R149" s="26" t="s">
        <v>28</v>
      </c>
      <c r="S149" s="26" t="s">
        <v>29</v>
      </c>
      <c r="T149" s="25" t="s">
        <v>28</v>
      </c>
      <c r="U149" s="24" t="s">
        <v>28</v>
      </c>
      <c r="V149" s="25" t="s">
        <v>29</v>
      </c>
      <c r="W149" s="24" t="s">
        <v>30</v>
      </c>
      <c r="X149" s="24" t="s">
        <v>30</v>
      </c>
      <c r="Y149" s="5" t="s">
        <v>296</v>
      </c>
    </row>
    <row r="150" spans="1:25" x14ac:dyDescent="0.25">
      <c r="A150" t="s">
        <v>297</v>
      </c>
      <c r="B150" t="s">
        <v>26</v>
      </c>
      <c r="C150">
        <v>17</v>
      </c>
      <c r="D150" t="s">
        <v>34</v>
      </c>
      <c r="E150" t="s">
        <v>28</v>
      </c>
      <c r="F150" s="2" t="s">
        <v>28</v>
      </c>
      <c r="G150" s="2" t="s">
        <v>29</v>
      </c>
      <c r="H150" s="2" t="s">
        <v>28</v>
      </c>
      <c r="I150" s="2" t="s">
        <v>28</v>
      </c>
      <c r="J150" s="25" t="s">
        <v>30</v>
      </c>
      <c r="K150" s="24" t="s">
        <v>28</v>
      </c>
      <c r="L150" s="27" t="s">
        <v>28</v>
      </c>
      <c r="M150" s="27" t="s">
        <v>30</v>
      </c>
      <c r="N150" s="27" t="s">
        <v>28</v>
      </c>
      <c r="O150" s="25" t="s">
        <v>28</v>
      </c>
      <c r="P150" s="26" t="s">
        <v>28</v>
      </c>
      <c r="Q150" s="27" t="s">
        <v>28</v>
      </c>
      <c r="R150" s="26" t="s">
        <v>28</v>
      </c>
      <c r="S150" s="26" t="s">
        <v>28</v>
      </c>
      <c r="T150" s="25" t="s">
        <v>28</v>
      </c>
      <c r="U150" s="24" t="s">
        <v>28</v>
      </c>
      <c r="V150" s="25" t="s">
        <v>28</v>
      </c>
      <c r="W150" s="24" t="s">
        <v>30</v>
      </c>
      <c r="X150" s="24" t="s">
        <v>28</v>
      </c>
      <c r="Y150" s="2"/>
    </row>
    <row r="151" spans="1:25" x14ac:dyDescent="0.25">
      <c r="A151" t="s">
        <v>298</v>
      </c>
      <c r="B151" t="s">
        <v>33</v>
      </c>
      <c r="C151">
        <v>19</v>
      </c>
      <c r="D151" t="s">
        <v>34</v>
      </c>
      <c r="E151" t="s">
        <v>29</v>
      </c>
      <c r="F151" s="2" t="s">
        <v>28</v>
      </c>
      <c r="G151" s="2" t="s">
        <v>28</v>
      </c>
      <c r="H151" s="2" t="s">
        <v>28</v>
      </c>
      <c r="I151" s="2" t="s">
        <v>28</v>
      </c>
      <c r="J151" s="25" t="s">
        <v>28</v>
      </c>
      <c r="K151" s="24" t="s">
        <v>28</v>
      </c>
      <c r="L151" s="27" t="s">
        <v>28</v>
      </c>
      <c r="M151" s="27" t="s">
        <v>29</v>
      </c>
      <c r="N151" s="27" t="s">
        <v>28</v>
      </c>
      <c r="O151" s="25" t="s">
        <v>28</v>
      </c>
      <c r="P151" s="26" t="s">
        <v>30</v>
      </c>
      <c r="Q151" s="27" t="s">
        <v>29</v>
      </c>
      <c r="R151" s="26" t="s">
        <v>28</v>
      </c>
      <c r="S151" s="26" t="s">
        <v>29</v>
      </c>
      <c r="T151" s="25" t="s">
        <v>28</v>
      </c>
      <c r="U151" s="24" t="s">
        <v>29</v>
      </c>
      <c r="V151" s="25" t="s">
        <v>30</v>
      </c>
      <c r="W151" s="24" t="s">
        <v>29</v>
      </c>
      <c r="X151" s="24" t="s">
        <v>29</v>
      </c>
      <c r="Y151" s="5" t="s">
        <v>299</v>
      </c>
    </row>
    <row r="152" spans="1:25" x14ac:dyDescent="0.25">
      <c r="A152" t="s">
        <v>300</v>
      </c>
      <c r="B152" t="s">
        <v>26</v>
      </c>
      <c r="C152">
        <v>18</v>
      </c>
      <c r="D152" t="s">
        <v>34</v>
      </c>
      <c r="E152" t="s">
        <v>28</v>
      </c>
      <c r="F152" s="2" t="s">
        <v>28</v>
      </c>
      <c r="G152" s="2" t="s">
        <v>28</v>
      </c>
      <c r="H152" s="2" t="s">
        <v>28</v>
      </c>
      <c r="I152" s="2" t="s">
        <v>30</v>
      </c>
      <c r="J152" s="25" t="s">
        <v>28</v>
      </c>
      <c r="K152" s="24" t="s">
        <v>28</v>
      </c>
      <c r="L152" s="27" t="s">
        <v>28</v>
      </c>
      <c r="M152" s="27" t="s">
        <v>30</v>
      </c>
      <c r="N152" s="27" t="s">
        <v>28</v>
      </c>
      <c r="O152" s="25" t="s">
        <v>28</v>
      </c>
      <c r="P152" s="26" t="s">
        <v>30</v>
      </c>
      <c r="Q152" s="27" t="s">
        <v>29</v>
      </c>
      <c r="R152" s="26" t="s">
        <v>28</v>
      </c>
      <c r="S152" s="26" t="s">
        <v>28</v>
      </c>
      <c r="T152" s="25" t="s">
        <v>28</v>
      </c>
      <c r="U152" s="24" t="s">
        <v>28</v>
      </c>
      <c r="V152" s="25" t="s">
        <v>28</v>
      </c>
      <c r="W152" s="24" t="s">
        <v>28</v>
      </c>
      <c r="X152" s="24" t="s">
        <v>28</v>
      </c>
      <c r="Y152" s="5" t="s">
        <v>301</v>
      </c>
    </row>
    <row r="153" spans="1:25" x14ac:dyDescent="0.25">
      <c r="A153" t="s">
        <v>302</v>
      </c>
      <c r="B153" t="s">
        <v>26</v>
      </c>
      <c r="C153">
        <v>18</v>
      </c>
      <c r="D153" t="s">
        <v>34</v>
      </c>
      <c r="E153" t="s">
        <v>28</v>
      </c>
      <c r="F153" s="2" t="s">
        <v>30</v>
      </c>
      <c r="G153" s="2" t="s">
        <v>29</v>
      </c>
      <c r="H153" s="2" t="s">
        <v>30</v>
      </c>
      <c r="I153" s="2" t="s">
        <v>30</v>
      </c>
      <c r="J153" s="25" t="s">
        <v>28</v>
      </c>
      <c r="K153" s="24" t="s">
        <v>28</v>
      </c>
      <c r="L153" s="27" t="s">
        <v>29</v>
      </c>
      <c r="M153" s="27" t="s">
        <v>28</v>
      </c>
      <c r="N153" s="27" t="s">
        <v>30</v>
      </c>
      <c r="O153" s="25" t="s">
        <v>28</v>
      </c>
      <c r="P153" s="26" t="s">
        <v>28</v>
      </c>
      <c r="Q153" s="27" t="s">
        <v>28</v>
      </c>
      <c r="R153" s="26" t="s">
        <v>28</v>
      </c>
      <c r="S153" s="26" t="s">
        <v>29</v>
      </c>
      <c r="T153" s="25" t="s">
        <v>28</v>
      </c>
      <c r="U153" s="24" t="s">
        <v>28</v>
      </c>
      <c r="V153" s="25" t="s">
        <v>28</v>
      </c>
      <c r="W153" s="24" t="s">
        <v>30</v>
      </c>
      <c r="X153" s="24" t="s">
        <v>29</v>
      </c>
      <c r="Y153" s="2"/>
    </row>
    <row r="154" spans="1:25" x14ac:dyDescent="0.25">
      <c r="A154" t="s">
        <v>303</v>
      </c>
      <c r="B154" t="s">
        <v>33</v>
      </c>
      <c r="C154">
        <v>18</v>
      </c>
      <c r="D154" t="s">
        <v>34</v>
      </c>
      <c r="E154" t="s">
        <v>30</v>
      </c>
      <c r="F154" s="2" t="s">
        <v>30</v>
      </c>
      <c r="G154" s="2" t="s">
        <v>29</v>
      </c>
      <c r="H154" s="2" t="s">
        <v>28</v>
      </c>
      <c r="I154" s="2" t="s">
        <v>28</v>
      </c>
      <c r="J154" s="25" t="s">
        <v>28</v>
      </c>
      <c r="K154" s="24" t="s">
        <v>28</v>
      </c>
      <c r="L154" s="27" t="s">
        <v>28</v>
      </c>
      <c r="M154" s="27" t="s">
        <v>28</v>
      </c>
      <c r="N154" s="27" t="s">
        <v>28</v>
      </c>
      <c r="O154" s="25" t="s">
        <v>28</v>
      </c>
      <c r="P154" s="26" t="s">
        <v>28</v>
      </c>
      <c r="Q154" s="27" t="s">
        <v>28</v>
      </c>
      <c r="R154" s="26" t="s">
        <v>28</v>
      </c>
      <c r="S154" s="26" t="s">
        <v>28</v>
      </c>
      <c r="T154" s="25" t="s">
        <v>28</v>
      </c>
      <c r="U154" s="24" t="s">
        <v>28</v>
      </c>
      <c r="V154" s="25" t="s">
        <v>28</v>
      </c>
      <c r="W154" s="24" t="s">
        <v>28</v>
      </c>
      <c r="X154" s="24" t="s">
        <v>28</v>
      </c>
      <c r="Y154" t="s">
        <v>304</v>
      </c>
    </row>
    <row r="155" spans="1:25" x14ac:dyDescent="0.25">
      <c r="A155" t="s">
        <v>305</v>
      </c>
      <c r="B155" t="s">
        <v>26</v>
      </c>
      <c r="C155">
        <v>18</v>
      </c>
      <c r="D155" t="s">
        <v>34</v>
      </c>
      <c r="E155" t="s">
        <v>28</v>
      </c>
      <c r="F155" s="2" t="s">
        <v>28</v>
      </c>
      <c r="G155" s="2" t="s">
        <v>29</v>
      </c>
      <c r="H155" s="2" t="s">
        <v>29</v>
      </c>
      <c r="I155" s="2" t="s">
        <v>28</v>
      </c>
      <c r="J155" s="25" t="s">
        <v>28</v>
      </c>
      <c r="K155" s="24" t="s">
        <v>28</v>
      </c>
      <c r="L155" s="27" t="s">
        <v>28</v>
      </c>
      <c r="M155" s="27" t="s">
        <v>28</v>
      </c>
      <c r="N155" s="27" t="s">
        <v>28</v>
      </c>
      <c r="O155" s="25" t="s">
        <v>28</v>
      </c>
      <c r="P155" s="26" t="s">
        <v>28</v>
      </c>
      <c r="Q155" s="27" t="s">
        <v>28</v>
      </c>
      <c r="R155" s="26" t="s">
        <v>28</v>
      </c>
      <c r="S155" s="26" t="s">
        <v>28</v>
      </c>
      <c r="T155" s="25" t="s">
        <v>28</v>
      </c>
      <c r="U155" s="24" t="s">
        <v>29</v>
      </c>
      <c r="V155" s="25" t="s">
        <v>29</v>
      </c>
      <c r="W155" s="24" t="s">
        <v>28</v>
      </c>
      <c r="X155" s="24" t="s">
        <v>28</v>
      </c>
      <c r="Y155" s="2" t="s">
        <v>306</v>
      </c>
    </row>
    <row r="156" spans="1:25" x14ac:dyDescent="0.25">
      <c r="A156" t="s">
        <v>307</v>
      </c>
      <c r="B156" t="s">
        <v>33</v>
      </c>
      <c r="C156">
        <v>18</v>
      </c>
      <c r="D156" t="s">
        <v>34</v>
      </c>
      <c r="E156" t="s">
        <v>42</v>
      </c>
      <c r="F156" s="2" t="s">
        <v>30</v>
      </c>
      <c r="G156" s="2" t="s">
        <v>30</v>
      </c>
      <c r="H156" s="2" t="s">
        <v>30</v>
      </c>
      <c r="I156" s="2" t="s">
        <v>30</v>
      </c>
      <c r="J156" s="25" t="s">
        <v>42</v>
      </c>
      <c r="K156" s="24" t="s">
        <v>28</v>
      </c>
      <c r="L156" s="27" t="s">
        <v>28</v>
      </c>
      <c r="M156" s="27" t="s">
        <v>42</v>
      </c>
      <c r="N156" s="27" t="s">
        <v>30</v>
      </c>
      <c r="O156" s="25" t="s">
        <v>30</v>
      </c>
      <c r="P156" s="26" t="s">
        <v>28</v>
      </c>
      <c r="Q156" s="27" t="s">
        <v>29</v>
      </c>
      <c r="R156" s="26" t="s">
        <v>29</v>
      </c>
      <c r="S156" s="26" t="s">
        <v>29</v>
      </c>
      <c r="T156" s="25" t="s">
        <v>30</v>
      </c>
      <c r="U156" s="24" t="s">
        <v>29</v>
      </c>
      <c r="V156" s="25" t="s">
        <v>29</v>
      </c>
      <c r="W156" s="24" t="s">
        <v>30</v>
      </c>
      <c r="X156" s="24" t="s">
        <v>30</v>
      </c>
      <c r="Y156" s="5" t="s">
        <v>308</v>
      </c>
    </row>
    <row r="157" spans="1:25" x14ac:dyDescent="0.25">
      <c r="A157" t="s">
        <v>309</v>
      </c>
      <c r="B157" t="s">
        <v>26</v>
      </c>
      <c r="C157">
        <v>18</v>
      </c>
      <c r="D157" t="s">
        <v>64</v>
      </c>
      <c r="E157" t="s">
        <v>28</v>
      </c>
      <c r="F157" s="2" t="s">
        <v>28</v>
      </c>
      <c r="G157" s="2" t="s">
        <v>28</v>
      </c>
      <c r="H157" s="2" t="s">
        <v>28</v>
      </c>
      <c r="I157" s="2" t="s">
        <v>28</v>
      </c>
      <c r="J157" s="25" t="s">
        <v>28</v>
      </c>
      <c r="K157" s="24" t="s">
        <v>28</v>
      </c>
      <c r="L157" s="27" t="s">
        <v>30</v>
      </c>
      <c r="M157" s="27" t="s">
        <v>30</v>
      </c>
      <c r="N157" s="27" t="s">
        <v>28</v>
      </c>
      <c r="O157" s="25" t="s">
        <v>28</v>
      </c>
      <c r="P157" s="26" t="s">
        <v>28</v>
      </c>
      <c r="Q157" s="27" t="s">
        <v>28</v>
      </c>
      <c r="R157" s="26" t="s">
        <v>28</v>
      </c>
      <c r="S157" s="26" t="s">
        <v>28</v>
      </c>
      <c r="T157" s="25" t="s">
        <v>28</v>
      </c>
      <c r="U157" s="24" t="s">
        <v>28</v>
      </c>
      <c r="V157" s="25" t="s">
        <v>28</v>
      </c>
      <c r="W157" s="24" t="s">
        <v>28</v>
      </c>
      <c r="X157" s="24" t="s">
        <v>28</v>
      </c>
      <c r="Y157" s="5" t="s">
        <v>310</v>
      </c>
    </row>
    <row r="158" spans="1:25" x14ac:dyDescent="0.25">
      <c r="A158" t="s">
        <v>311</v>
      </c>
      <c r="B158" t="s">
        <v>26</v>
      </c>
      <c r="C158">
        <v>21</v>
      </c>
      <c r="D158" t="s">
        <v>312</v>
      </c>
      <c r="E158" t="s">
        <v>28</v>
      </c>
      <c r="F158" s="2" t="s">
        <v>28</v>
      </c>
      <c r="G158" s="2" t="s">
        <v>28</v>
      </c>
      <c r="H158" s="2" t="s">
        <v>28</v>
      </c>
      <c r="I158" s="2" t="s">
        <v>28</v>
      </c>
      <c r="J158" s="25" t="s">
        <v>28</v>
      </c>
      <c r="K158" s="24" t="s">
        <v>28</v>
      </c>
      <c r="L158" s="27" t="s">
        <v>28</v>
      </c>
      <c r="M158" s="27" t="s">
        <v>28</v>
      </c>
      <c r="N158" s="27" t="s">
        <v>28</v>
      </c>
      <c r="O158" s="25" t="s">
        <v>28</v>
      </c>
      <c r="P158" s="26" t="s">
        <v>28</v>
      </c>
      <c r="Q158" s="27" t="s">
        <v>28</v>
      </c>
      <c r="R158" s="26" t="s">
        <v>28</v>
      </c>
      <c r="S158" s="26" t="s">
        <v>28</v>
      </c>
      <c r="T158" s="25" t="s">
        <v>28</v>
      </c>
      <c r="U158" s="24" t="s">
        <v>28</v>
      </c>
      <c r="V158" s="25" t="s">
        <v>28</v>
      </c>
      <c r="W158" s="24" t="s">
        <v>28</v>
      </c>
      <c r="X158" s="24" t="s">
        <v>28</v>
      </c>
      <c r="Y158" s="2"/>
    </row>
    <row r="159" spans="1:25" x14ac:dyDescent="0.25">
      <c r="A159" t="s">
        <v>313</v>
      </c>
      <c r="B159" t="s">
        <v>33</v>
      </c>
      <c r="C159">
        <v>22</v>
      </c>
      <c r="D159" t="s">
        <v>34</v>
      </c>
      <c r="E159" t="s">
        <v>28</v>
      </c>
      <c r="F159" s="2" t="s">
        <v>30</v>
      </c>
      <c r="G159" s="2" t="s">
        <v>29</v>
      </c>
      <c r="H159" s="2" t="s">
        <v>30</v>
      </c>
      <c r="I159" s="2" t="s">
        <v>30</v>
      </c>
      <c r="J159" s="25" t="s">
        <v>30</v>
      </c>
      <c r="K159" s="24" t="s">
        <v>30</v>
      </c>
      <c r="L159" s="27" t="s">
        <v>28</v>
      </c>
      <c r="M159" s="27" t="s">
        <v>28</v>
      </c>
      <c r="N159" s="27" t="s">
        <v>28</v>
      </c>
      <c r="O159" s="25" t="s">
        <v>28</v>
      </c>
      <c r="P159" s="26" t="s">
        <v>30</v>
      </c>
      <c r="Q159" s="27" t="s">
        <v>28</v>
      </c>
      <c r="R159" s="26" t="s">
        <v>28</v>
      </c>
      <c r="S159" s="26" t="s">
        <v>28</v>
      </c>
      <c r="T159" s="25" t="s">
        <v>28</v>
      </c>
      <c r="U159" s="24" t="s">
        <v>28</v>
      </c>
      <c r="V159" s="25" t="s">
        <v>42</v>
      </c>
      <c r="W159" s="24" t="s">
        <v>28</v>
      </c>
      <c r="X159" s="24" t="s">
        <v>28</v>
      </c>
      <c r="Y159" s="2"/>
    </row>
    <row r="160" spans="1:25" x14ac:dyDescent="0.25">
      <c r="A160" t="s">
        <v>314</v>
      </c>
      <c r="B160" t="s">
        <v>33</v>
      </c>
      <c r="C160">
        <v>18</v>
      </c>
      <c r="D160" t="s">
        <v>315</v>
      </c>
      <c r="E160" t="s">
        <v>30</v>
      </c>
      <c r="F160" s="2" t="s">
        <v>28</v>
      </c>
      <c r="G160" s="2" t="s">
        <v>29</v>
      </c>
      <c r="H160" s="2" t="s">
        <v>28</v>
      </c>
      <c r="I160" s="2" t="s">
        <v>30</v>
      </c>
      <c r="J160" s="25" t="s">
        <v>28</v>
      </c>
      <c r="K160" s="24" t="s">
        <v>29</v>
      </c>
      <c r="L160" s="27" t="s">
        <v>29</v>
      </c>
      <c r="M160" s="27" t="s">
        <v>29</v>
      </c>
      <c r="N160" s="27" t="s">
        <v>30</v>
      </c>
      <c r="O160" s="25" t="s">
        <v>28</v>
      </c>
      <c r="P160" s="26" t="s">
        <v>28</v>
      </c>
      <c r="Q160" s="27" t="s">
        <v>29</v>
      </c>
      <c r="R160" s="26" t="s">
        <v>28</v>
      </c>
      <c r="S160" s="26" t="s">
        <v>29</v>
      </c>
      <c r="T160" s="25" t="s">
        <v>28</v>
      </c>
      <c r="U160" s="24" t="s">
        <v>29</v>
      </c>
      <c r="V160" s="25" t="s">
        <v>28</v>
      </c>
      <c r="W160" s="24" t="s">
        <v>28</v>
      </c>
      <c r="X160" s="24" t="s">
        <v>29</v>
      </c>
      <c r="Y160" s="2"/>
    </row>
    <row r="161" spans="1:25" x14ac:dyDescent="0.25">
      <c r="A161" t="s">
        <v>316</v>
      </c>
      <c r="B161" t="s">
        <v>33</v>
      </c>
      <c r="C161">
        <v>20</v>
      </c>
      <c r="D161" t="s">
        <v>34</v>
      </c>
      <c r="E161" t="s">
        <v>42</v>
      </c>
      <c r="F161" s="2" t="s">
        <v>30</v>
      </c>
      <c r="G161" s="2" t="s">
        <v>28</v>
      </c>
      <c r="H161" s="2" t="s">
        <v>42</v>
      </c>
      <c r="I161" s="2" t="s">
        <v>29</v>
      </c>
      <c r="J161" s="25" t="s">
        <v>30</v>
      </c>
      <c r="K161" s="24" t="s">
        <v>29</v>
      </c>
      <c r="L161" s="27" t="s">
        <v>28</v>
      </c>
      <c r="M161" s="27" t="s">
        <v>30</v>
      </c>
      <c r="N161" s="27" t="s">
        <v>28</v>
      </c>
      <c r="O161" s="25" t="s">
        <v>30</v>
      </c>
      <c r="P161" s="26" t="s">
        <v>29</v>
      </c>
      <c r="Q161" s="27" t="s">
        <v>30</v>
      </c>
      <c r="R161" s="26" t="s">
        <v>28</v>
      </c>
      <c r="S161" s="26" t="s">
        <v>29</v>
      </c>
      <c r="T161" s="25" t="s">
        <v>28</v>
      </c>
      <c r="U161" s="24" t="s">
        <v>28</v>
      </c>
      <c r="V161" s="25" t="s">
        <v>28</v>
      </c>
      <c r="W161" s="24" t="s">
        <v>29</v>
      </c>
      <c r="X161" s="24" t="s">
        <v>29</v>
      </c>
      <c r="Y161" s="5" t="s">
        <v>317</v>
      </c>
    </row>
    <row r="162" spans="1:25" x14ac:dyDescent="0.25">
      <c r="A162" t="s">
        <v>318</v>
      </c>
      <c r="B162" t="s">
        <v>33</v>
      </c>
      <c r="C162">
        <v>17</v>
      </c>
      <c r="D162" t="s">
        <v>34</v>
      </c>
      <c r="E162" t="s">
        <v>30</v>
      </c>
      <c r="G162" s="2" t="s">
        <v>28</v>
      </c>
      <c r="H162" s="2" t="s">
        <v>30</v>
      </c>
      <c r="I162" s="2" t="s">
        <v>28</v>
      </c>
      <c r="J162" s="25" t="s">
        <v>29</v>
      </c>
      <c r="K162" s="24" t="s">
        <v>29</v>
      </c>
      <c r="L162" s="27" t="s">
        <v>29</v>
      </c>
      <c r="M162" s="27" t="s">
        <v>28</v>
      </c>
      <c r="N162" s="27" t="s">
        <v>28</v>
      </c>
      <c r="O162" s="25" t="s">
        <v>29</v>
      </c>
      <c r="P162" s="26" t="s">
        <v>29</v>
      </c>
      <c r="Q162" s="27" t="s">
        <v>29</v>
      </c>
      <c r="R162" s="26" t="s">
        <v>29</v>
      </c>
      <c r="S162" s="26" t="s">
        <v>28</v>
      </c>
      <c r="T162" s="25" t="s">
        <v>29</v>
      </c>
      <c r="U162" s="24" t="s">
        <v>28</v>
      </c>
      <c r="V162" s="25" t="s">
        <v>30</v>
      </c>
      <c r="W162" s="24" t="s">
        <v>28</v>
      </c>
      <c r="X162" s="24" t="s">
        <v>29</v>
      </c>
      <c r="Y162" s="5" t="s">
        <v>319</v>
      </c>
    </row>
    <row r="163" spans="1:25" x14ac:dyDescent="0.25">
      <c r="A163" t="s">
        <v>320</v>
      </c>
      <c r="B163" t="s">
        <v>33</v>
      </c>
      <c r="C163">
        <v>18</v>
      </c>
      <c r="D163" t="s">
        <v>68</v>
      </c>
      <c r="E163" t="s">
        <v>28</v>
      </c>
      <c r="F163" s="2" t="s">
        <v>28</v>
      </c>
      <c r="G163" s="2" t="s">
        <v>28</v>
      </c>
      <c r="H163" s="2" t="s">
        <v>29</v>
      </c>
      <c r="I163" s="2" t="s">
        <v>29</v>
      </c>
      <c r="J163" s="25" t="s">
        <v>29</v>
      </c>
      <c r="K163" s="24" t="s">
        <v>29</v>
      </c>
      <c r="L163" s="27" t="s">
        <v>29</v>
      </c>
      <c r="M163" s="27" t="s">
        <v>29</v>
      </c>
      <c r="N163" s="27" t="s">
        <v>29</v>
      </c>
      <c r="O163" s="25" t="s">
        <v>29</v>
      </c>
      <c r="P163" s="26" t="s">
        <v>29</v>
      </c>
      <c r="Q163" s="27" t="s">
        <v>29</v>
      </c>
      <c r="R163" s="26" t="s">
        <v>29</v>
      </c>
      <c r="S163" s="26" t="s">
        <v>29</v>
      </c>
      <c r="T163" s="25" t="s">
        <v>29</v>
      </c>
      <c r="U163" s="24" t="s">
        <v>29</v>
      </c>
      <c r="V163" s="25" t="s">
        <v>30</v>
      </c>
      <c r="W163" s="24" t="s">
        <v>29</v>
      </c>
      <c r="X163" s="24" t="s">
        <v>29</v>
      </c>
      <c r="Y163" s="2"/>
    </row>
    <row r="164" spans="1:25" x14ac:dyDescent="0.25">
      <c r="A164" t="s">
        <v>321</v>
      </c>
      <c r="B164" t="s">
        <v>33</v>
      </c>
      <c r="C164">
        <v>21</v>
      </c>
      <c r="D164" t="s">
        <v>34</v>
      </c>
      <c r="E164" t="s">
        <v>29</v>
      </c>
      <c r="F164" s="2" t="s">
        <v>29</v>
      </c>
      <c r="G164" s="2" t="s">
        <v>29</v>
      </c>
      <c r="H164" s="2" t="s">
        <v>28</v>
      </c>
      <c r="I164" s="2" t="s">
        <v>28</v>
      </c>
      <c r="J164" s="25" t="s">
        <v>28</v>
      </c>
      <c r="K164" s="24" t="s">
        <v>28</v>
      </c>
      <c r="L164" s="27" t="s">
        <v>28</v>
      </c>
      <c r="M164" s="27" t="s">
        <v>28</v>
      </c>
      <c r="N164" s="27" t="s">
        <v>28</v>
      </c>
      <c r="O164" s="25" t="s">
        <v>28</v>
      </c>
      <c r="P164" s="26" t="s">
        <v>28</v>
      </c>
      <c r="Q164" s="27" t="s">
        <v>28</v>
      </c>
      <c r="R164" s="26" t="s">
        <v>28</v>
      </c>
      <c r="S164" s="26" t="s">
        <v>28</v>
      </c>
      <c r="T164" s="25" t="s">
        <v>28</v>
      </c>
      <c r="U164" s="24" t="s">
        <v>28</v>
      </c>
      <c r="V164" s="25" t="s">
        <v>28</v>
      </c>
      <c r="W164" s="24" t="s">
        <v>28</v>
      </c>
      <c r="X164" s="24" t="s">
        <v>28</v>
      </c>
      <c r="Y164" s="2"/>
    </row>
    <row r="165" spans="1:25" x14ac:dyDescent="0.25">
      <c r="A165" t="s">
        <v>322</v>
      </c>
      <c r="B165" t="s">
        <v>26</v>
      </c>
      <c r="C165">
        <v>18</v>
      </c>
      <c r="D165" t="s">
        <v>56</v>
      </c>
      <c r="E165" t="s">
        <v>28</v>
      </c>
      <c r="F165" s="2" t="s">
        <v>28</v>
      </c>
      <c r="G165" s="2" t="s">
        <v>28</v>
      </c>
      <c r="H165" s="2" t="s">
        <v>28</v>
      </c>
      <c r="I165" s="2" t="s">
        <v>28</v>
      </c>
      <c r="J165" s="25" t="s">
        <v>28</v>
      </c>
      <c r="K165" s="24" t="s">
        <v>28</v>
      </c>
      <c r="L165" s="27" t="s">
        <v>28</v>
      </c>
      <c r="M165" s="27" t="s">
        <v>28</v>
      </c>
      <c r="N165" s="27" t="s">
        <v>28</v>
      </c>
      <c r="O165" s="25" t="s">
        <v>28</v>
      </c>
      <c r="P165" s="26" t="s">
        <v>28</v>
      </c>
      <c r="Q165" s="27" t="s">
        <v>28</v>
      </c>
      <c r="R165" s="26" t="s">
        <v>28</v>
      </c>
      <c r="S165" s="26" t="s">
        <v>28</v>
      </c>
      <c r="T165" s="25" t="s">
        <v>28</v>
      </c>
      <c r="U165" s="24" t="s">
        <v>28</v>
      </c>
      <c r="V165" s="25" t="s">
        <v>28</v>
      </c>
      <c r="W165" s="24" t="s">
        <v>28</v>
      </c>
      <c r="X165" s="24" t="s">
        <v>28</v>
      </c>
      <c r="Y165" s="5" t="s">
        <v>323</v>
      </c>
    </row>
    <row r="166" spans="1:25" x14ac:dyDescent="0.25">
      <c r="A166" t="s">
        <v>324</v>
      </c>
      <c r="B166" t="s">
        <v>33</v>
      </c>
      <c r="C166">
        <v>19</v>
      </c>
      <c r="D166" t="s">
        <v>34</v>
      </c>
      <c r="E166" t="s">
        <v>30</v>
      </c>
      <c r="F166" s="2" t="s">
        <v>28</v>
      </c>
      <c r="G166" s="2" t="s">
        <v>28</v>
      </c>
      <c r="H166" s="2" t="s">
        <v>28</v>
      </c>
      <c r="I166" s="2" t="s">
        <v>28</v>
      </c>
      <c r="J166" s="25" t="s">
        <v>28</v>
      </c>
      <c r="K166" s="24" t="s">
        <v>28</v>
      </c>
      <c r="L166" s="27" t="s">
        <v>28</v>
      </c>
      <c r="M166" s="27" t="s">
        <v>28</v>
      </c>
      <c r="N166" s="27" t="s">
        <v>29</v>
      </c>
      <c r="O166" s="25" t="s">
        <v>29</v>
      </c>
      <c r="P166" s="26" t="s">
        <v>29</v>
      </c>
      <c r="Q166" s="27" t="s">
        <v>29</v>
      </c>
      <c r="R166" s="26" t="s">
        <v>29</v>
      </c>
      <c r="S166" s="26" t="s">
        <v>29</v>
      </c>
      <c r="T166" s="25" t="s">
        <v>29</v>
      </c>
      <c r="U166" s="24" t="s">
        <v>29</v>
      </c>
      <c r="V166" s="25" t="s">
        <v>28</v>
      </c>
      <c r="W166" s="24" t="s">
        <v>29</v>
      </c>
      <c r="X166" s="24" t="s">
        <v>29</v>
      </c>
      <c r="Y166" s="2"/>
    </row>
    <row r="167" spans="1:25" x14ac:dyDescent="0.25">
      <c r="A167" t="s">
        <v>325</v>
      </c>
      <c r="B167" t="s">
        <v>26</v>
      </c>
      <c r="C167">
        <v>18</v>
      </c>
      <c r="D167" t="s">
        <v>56</v>
      </c>
      <c r="E167" t="s">
        <v>29</v>
      </c>
      <c r="F167" s="2" t="s">
        <v>28</v>
      </c>
      <c r="G167" s="2" t="s">
        <v>29</v>
      </c>
      <c r="H167" s="2" t="s">
        <v>28</v>
      </c>
      <c r="I167" s="2" t="s">
        <v>28</v>
      </c>
      <c r="J167" s="25" t="s">
        <v>30</v>
      </c>
      <c r="K167" s="24" t="s">
        <v>28</v>
      </c>
      <c r="L167" s="27" t="s">
        <v>29</v>
      </c>
      <c r="M167" s="27" t="s">
        <v>28</v>
      </c>
      <c r="N167" s="27" t="s">
        <v>30</v>
      </c>
      <c r="O167" s="25" t="s">
        <v>30</v>
      </c>
      <c r="P167" s="26" t="s">
        <v>29</v>
      </c>
      <c r="Q167" s="27" t="s">
        <v>29</v>
      </c>
      <c r="R167" s="26" t="s">
        <v>29</v>
      </c>
      <c r="S167" s="26" t="s">
        <v>29</v>
      </c>
      <c r="T167" s="25" t="s">
        <v>28</v>
      </c>
      <c r="U167" s="24" t="s">
        <v>29</v>
      </c>
      <c r="V167" s="25" t="s">
        <v>29</v>
      </c>
      <c r="W167" s="24" t="s">
        <v>28</v>
      </c>
      <c r="X167" s="24" t="s">
        <v>29</v>
      </c>
      <c r="Y167" s="2"/>
    </row>
    <row r="168" spans="1:25" x14ac:dyDescent="0.25">
      <c r="A168" t="s">
        <v>326</v>
      </c>
      <c r="B168" t="s">
        <v>33</v>
      </c>
      <c r="C168">
        <v>18</v>
      </c>
      <c r="D168" t="s">
        <v>34</v>
      </c>
      <c r="E168" t="s">
        <v>29</v>
      </c>
      <c r="F168" s="2" t="s">
        <v>28</v>
      </c>
      <c r="G168" s="2" t="s">
        <v>29</v>
      </c>
      <c r="H168" s="2" t="s">
        <v>29</v>
      </c>
      <c r="I168" s="2" t="s">
        <v>28</v>
      </c>
      <c r="J168" s="25" t="s">
        <v>30</v>
      </c>
      <c r="K168" s="24" t="s">
        <v>29</v>
      </c>
      <c r="L168" s="27" t="s">
        <v>29</v>
      </c>
      <c r="M168" s="27" t="s">
        <v>29</v>
      </c>
      <c r="N168" s="27" t="s">
        <v>29</v>
      </c>
      <c r="O168" s="25" t="s">
        <v>29</v>
      </c>
      <c r="P168" s="26" t="s">
        <v>29</v>
      </c>
      <c r="Q168" s="27" t="s">
        <v>29</v>
      </c>
      <c r="R168" s="26" t="s">
        <v>29</v>
      </c>
      <c r="S168" s="26" t="s">
        <v>29</v>
      </c>
      <c r="T168" s="25" t="s">
        <v>29</v>
      </c>
      <c r="U168" s="24" t="s">
        <v>29</v>
      </c>
      <c r="V168" s="25" t="s">
        <v>29</v>
      </c>
      <c r="W168" s="24" t="s">
        <v>28</v>
      </c>
      <c r="X168" s="24" t="s">
        <v>29</v>
      </c>
      <c r="Y168" s="2"/>
    </row>
    <row r="169" spans="1:25" x14ac:dyDescent="0.25">
      <c r="A169" t="s">
        <v>327</v>
      </c>
      <c r="B169" t="s">
        <v>26</v>
      </c>
      <c r="C169">
        <v>18</v>
      </c>
      <c r="D169" t="s">
        <v>34</v>
      </c>
      <c r="E169" t="s">
        <v>29</v>
      </c>
      <c r="F169" s="2" t="s">
        <v>42</v>
      </c>
      <c r="G169" s="2" t="s">
        <v>29</v>
      </c>
      <c r="H169" s="2" t="s">
        <v>28</v>
      </c>
      <c r="I169" s="2" t="s">
        <v>30</v>
      </c>
      <c r="J169" s="25" t="s">
        <v>28</v>
      </c>
      <c r="K169" s="24" t="s">
        <v>28</v>
      </c>
      <c r="L169" s="27" t="s">
        <v>30</v>
      </c>
      <c r="M169" s="27" t="s">
        <v>30</v>
      </c>
      <c r="N169" s="27" t="s">
        <v>28</v>
      </c>
      <c r="O169" s="25" t="s">
        <v>30</v>
      </c>
      <c r="P169" s="26" t="s">
        <v>28</v>
      </c>
      <c r="Q169" s="27" t="s">
        <v>30</v>
      </c>
      <c r="R169" s="26" t="s">
        <v>28</v>
      </c>
      <c r="S169" s="26" t="s">
        <v>29</v>
      </c>
      <c r="T169" s="25" t="s">
        <v>28</v>
      </c>
      <c r="U169" s="24" t="s">
        <v>29</v>
      </c>
      <c r="V169" s="25" t="s">
        <v>28</v>
      </c>
      <c r="W169" s="24" t="s">
        <v>30</v>
      </c>
      <c r="X169" s="24" t="s">
        <v>28</v>
      </c>
      <c r="Y169" s="5" t="s">
        <v>328</v>
      </c>
    </row>
    <row r="170" spans="1:25" x14ac:dyDescent="0.25">
      <c r="A170" t="s">
        <v>329</v>
      </c>
      <c r="B170" t="s">
        <v>33</v>
      </c>
      <c r="C170">
        <v>19</v>
      </c>
      <c r="D170" t="s">
        <v>34</v>
      </c>
      <c r="E170" t="s">
        <v>29</v>
      </c>
      <c r="F170" s="2" t="s">
        <v>29</v>
      </c>
      <c r="G170" s="2" t="s">
        <v>29</v>
      </c>
      <c r="H170" s="2" t="s">
        <v>29</v>
      </c>
      <c r="I170" s="2" t="s">
        <v>29</v>
      </c>
      <c r="J170" s="25" t="s">
        <v>29</v>
      </c>
      <c r="K170" s="24" t="s">
        <v>29</v>
      </c>
      <c r="L170" s="27" t="s">
        <v>29</v>
      </c>
      <c r="M170" s="27" t="s">
        <v>29</v>
      </c>
      <c r="N170" s="27" t="s">
        <v>29</v>
      </c>
      <c r="O170" s="25" t="s">
        <v>29</v>
      </c>
      <c r="P170" s="26" t="s">
        <v>29</v>
      </c>
      <c r="Q170" s="27" t="s">
        <v>29</v>
      </c>
      <c r="R170" s="26" t="s">
        <v>29</v>
      </c>
      <c r="S170" s="26" t="s">
        <v>29</v>
      </c>
      <c r="T170" s="25" t="s">
        <v>29</v>
      </c>
      <c r="U170" s="24" t="s">
        <v>29</v>
      </c>
      <c r="V170" s="25" t="s">
        <v>29</v>
      </c>
      <c r="W170" s="24" t="s">
        <v>29</v>
      </c>
      <c r="X170" s="24" t="s">
        <v>29</v>
      </c>
      <c r="Y170" s="2"/>
    </row>
    <row r="171" spans="1:25" x14ac:dyDescent="0.25">
      <c r="A171" t="s">
        <v>330</v>
      </c>
      <c r="B171" t="s">
        <v>26</v>
      </c>
      <c r="C171">
        <v>19</v>
      </c>
      <c r="D171" t="s">
        <v>56</v>
      </c>
      <c r="E171" t="s">
        <v>28</v>
      </c>
      <c r="F171" s="2" t="s">
        <v>28</v>
      </c>
      <c r="G171" s="2" t="s">
        <v>28</v>
      </c>
      <c r="H171" s="2" t="s">
        <v>28</v>
      </c>
      <c r="I171" s="2" t="s">
        <v>28</v>
      </c>
      <c r="J171" s="25" t="s">
        <v>28</v>
      </c>
      <c r="K171" s="24" t="s">
        <v>28</v>
      </c>
      <c r="L171" s="27" t="s">
        <v>28</v>
      </c>
      <c r="M171" s="27" t="s">
        <v>28</v>
      </c>
      <c r="N171" s="27" t="s">
        <v>28</v>
      </c>
      <c r="O171" s="25" t="s">
        <v>28</v>
      </c>
      <c r="P171" s="26" t="s">
        <v>28</v>
      </c>
      <c r="Q171" s="27" t="s">
        <v>28</v>
      </c>
      <c r="R171" s="26" t="s">
        <v>28</v>
      </c>
      <c r="S171" s="26" t="s">
        <v>28</v>
      </c>
      <c r="T171" s="25" t="s">
        <v>28</v>
      </c>
      <c r="U171" s="24" t="s">
        <v>28</v>
      </c>
      <c r="V171" s="25" t="s">
        <v>28</v>
      </c>
      <c r="W171" s="24" t="s">
        <v>28</v>
      </c>
      <c r="X171" s="24" t="s">
        <v>28</v>
      </c>
      <c r="Y171" s="5" t="s">
        <v>274</v>
      </c>
    </row>
    <row r="172" spans="1:25" x14ac:dyDescent="0.25">
      <c r="A172" t="s">
        <v>331</v>
      </c>
      <c r="B172" t="s">
        <v>26</v>
      </c>
      <c r="C172">
        <v>18</v>
      </c>
      <c r="D172" t="s">
        <v>34</v>
      </c>
      <c r="E172" t="s">
        <v>28</v>
      </c>
      <c r="F172" s="2" t="s">
        <v>30</v>
      </c>
      <c r="G172" s="2" t="s">
        <v>28</v>
      </c>
      <c r="H172" s="2" t="s">
        <v>30</v>
      </c>
      <c r="I172" s="2" t="s">
        <v>30</v>
      </c>
      <c r="J172" s="25" t="s">
        <v>30</v>
      </c>
      <c r="K172" s="24" t="s">
        <v>28</v>
      </c>
      <c r="L172" s="27" t="s">
        <v>28</v>
      </c>
      <c r="M172" s="27" t="s">
        <v>28</v>
      </c>
      <c r="N172" s="27" t="s">
        <v>28</v>
      </c>
      <c r="O172" s="25" t="s">
        <v>30</v>
      </c>
      <c r="P172" s="26" t="s">
        <v>28</v>
      </c>
      <c r="Q172" s="27" t="s">
        <v>28</v>
      </c>
      <c r="R172" s="26" t="s">
        <v>28</v>
      </c>
      <c r="S172" s="26" t="s">
        <v>29</v>
      </c>
      <c r="T172" s="25" t="s">
        <v>28</v>
      </c>
      <c r="U172" s="24" t="s">
        <v>29</v>
      </c>
      <c r="V172" s="25" t="s">
        <v>29</v>
      </c>
      <c r="W172" s="24" t="s">
        <v>30</v>
      </c>
      <c r="X172" s="24" t="s">
        <v>28</v>
      </c>
      <c r="Y172" s="2"/>
    </row>
    <row r="173" spans="1:25" x14ac:dyDescent="0.25">
      <c r="A173" t="s">
        <v>332</v>
      </c>
      <c r="B173" t="s">
        <v>33</v>
      </c>
      <c r="C173">
        <v>21</v>
      </c>
      <c r="D173" t="s">
        <v>34</v>
      </c>
      <c r="E173" t="s">
        <v>29</v>
      </c>
      <c r="F173" s="2" t="s">
        <v>29</v>
      </c>
      <c r="G173" s="2" t="s">
        <v>29</v>
      </c>
      <c r="H173" s="2" t="s">
        <v>29</v>
      </c>
      <c r="I173" s="2" t="s">
        <v>29</v>
      </c>
      <c r="J173" s="25" t="s">
        <v>29</v>
      </c>
      <c r="K173" s="24" t="s">
        <v>29</v>
      </c>
      <c r="L173" s="27" t="s">
        <v>29</v>
      </c>
      <c r="M173" s="27" t="s">
        <v>29</v>
      </c>
      <c r="N173" s="27" t="s">
        <v>29</v>
      </c>
      <c r="O173" s="25" t="s">
        <v>29</v>
      </c>
      <c r="P173" s="26" t="s">
        <v>29</v>
      </c>
      <c r="Q173" s="27" t="s">
        <v>29</v>
      </c>
      <c r="R173" s="26" t="s">
        <v>29</v>
      </c>
      <c r="S173" s="26" t="s">
        <v>29</v>
      </c>
      <c r="T173" s="25" t="s">
        <v>29</v>
      </c>
      <c r="U173" s="24" t="s">
        <v>29</v>
      </c>
      <c r="V173" s="25" t="s">
        <v>29</v>
      </c>
      <c r="W173" s="24" t="s">
        <v>29</v>
      </c>
      <c r="X173" s="24" t="s">
        <v>29</v>
      </c>
      <c r="Y173" t="s">
        <v>333</v>
      </c>
    </row>
    <row r="174" spans="1:25" x14ac:dyDescent="0.25">
      <c r="A174" t="s">
        <v>334</v>
      </c>
      <c r="B174" t="s">
        <v>26</v>
      </c>
      <c r="C174">
        <v>18</v>
      </c>
      <c r="D174" t="s">
        <v>34</v>
      </c>
      <c r="E174" t="s">
        <v>28</v>
      </c>
      <c r="F174" s="2" t="s">
        <v>28</v>
      </c>
      <c r="G174" s="2" t="s">
        <v>28</v>
      </c>
      <c r="H174" s="2" t="s">
        <v>28</v>
      </c>
      <c r="I174" s="2" t="s">
        <v>28</v>
      </c>
      <c r="J174" s="25" t="s">
        <v>28</v>
      </c>
      <c r="K174" s="24" t="s">
        <v>28</v>
      </c>
      <c r="L174" s="27" t="s">
        <v>30</v>
      </c>
      <c r="M174" s="27" t="s">
        <v>28</v>
      </c>
      <c r="N174" s="27" t="s">
        <v>28</v>
      </c>
      <c r="O174" s="25" t="s">
        <v>28</v>
      </c>
      <c r="P174" s="26" t="s">
        <v>28</v>
      </c>
      <c r="Q174" s="27" t="s">
        <v>28</v>
      </c>
      <c r="R174" s="26" t="s">
        <v>30</v>
      </c>
      <c r="S174" s="26" t="s">
        <v>28</v>
      </c>
      <c r="T174" s="25" t="s">
        <v>28</v>
      </c>
      <c r="U174" s="24" t="s">
        <v>28</v>
      </c>
      <c r="V174" s="25" t="s">
        <v>28</v>
      </c>
      <c r="W174" s="24" t="s">
        <v>28</v>
      </c>
      <c r="X174" s="24" t="s">
        <v>28</v>
      </c>
      <c r="Y174" s="5" t="s">
        <v>154</v>
      </c>
    </row>
    <row r="175" spans="1:25" x14ac:dyDescent="0.25">
      <c r="A175" t="s">
        <v>335</v>
      </c>
      <c r="B175" t="s">
        <v>33</v>
      </c>
      <c r="C175">
        <v>18</v>
      </c>
      <c r="D175" t="s">
        <v>336</v>
      </c>
      <c r="E175" t="s">
        <v>28</v>
      </c>
      <c r="F175" s="2" t="s">
        <v>28</v>
      </c>
      <c r="G175" s="2" t="s">
        <v>30</v>
      </c>
      <c r="H175" s="2" t="s">
        <v>42</v>
      </c>
      <c r="I175" s="2" t="s">
        <v>28</v>
      </c>
      <c r="J175" s="25" t="s">
        <v>30</v>
      </c>
      <c r="K175" s="24" t="s">
        <v>30</v>
      </c>
      <c r="L175" s="27" t="s">
        <v>30</v>
      </c>
      <c r="M175" s="27" t="s">
        <v>30</v>
      </c>
      <c r="N175" s="27" t="s">
        <v>30</v>
      </c>
      <c r="O175" s="25" t="s">
        <v>42</v>
      </c>
      <c r="P175" s="26" t="s">
        <v>30</v>
      </c>
      <c r="Q175" s="27" t="s">
        <v>28</v>
      </c>
      <c r="R175" s="26" t="s">
        <v>28</v>
      </c>
      <c r="S175" s="26" t="s">
        <v>28</v>
      </c>
      <c r="T175" s="25" t="s">
        <v>28</v>
      </c>
      <c r="U175" s="24" t="s">
        <v>28</v>
      </c>
      <c r="V175" s="25" t="s">
        <v>28</v>
      </c>
      <c r="W175" s="24" t="s">
        <v>28</v>
      </c>
      <c r="X175" s="24" t="s">
        <v>29</v>
      </c>
      <c r="Y175" s="2"/>
    </row>
    <row r="176" spans="1:25" x14ac:dyDescent="0.25">
      <c r="A176" t="s">
        <v>337</v>
      </c>
      <c r="B176" t="s">
        <v>26</v>
      </c>
      <c r="C176">
        <v>18</v>
      </c>
      <c r="D176" t="s">
        <v>64</v>
      </c>
      <c r="E176" t="s">
        <v>29</v>
      </c>
      <c r="F176" s="2" t="s">
        <v>29</v>
      </c>
      <c r="G176" s="2" t="s">
        <v>29</v>
      </c>
      <c r="H176" s="2" t="s">
        <v>28</v>
      </c>
      <c r="I176" s="2" t="s">
        <v>29</v>
      </c>
      <c r="J176" s="25" t="s">
        <v>29</v>
      </c>
      <c r="K176" s="24" t="s">
        <v>28</v>
      </c>
      <c r="L176" s="27" t="s">
        <v>28</v>
      </c>
      <c r="M176" s="27" t="s">
        <v>30</v>
      </c>
      <c r="N176" s="27" t="s">
        <v>30</v>
      </c>
      <c r="O176" s="25" t="s">
        <v>28</v>
      </c>
      <c r="P176" s="26" t="s">
        <v>30</v>
      </c>
      <c r="Q176" s="27" t="s">
        <v>29</v>
      </c>
      <c r="R176" s="26" t="s">
        <v>29</v>
      </c>
      <c r="S176" s="26" t="s">
        <v>29</v>
      </c>
      <c r="T176" s="25" t="s">
        <v>29</v>
      </c>
      <c r="U176" s="24" t="s">
        <v>29</v>
      </c>
      <c r="V176" s="25" t="s">
        <v>29</v>
      </c>
      <c r="W176" s="24" t="s">
        <v>29</v>
      </c>
      <c r="X176" s="24" t="s">
        <v>29</v>
      </c>
      <c r="Y176" s="5" t="s">
        <v>338</v>
      </c>
    </row>
    <row r="177" spans="1:25" x14ac:dyDescent="0.25">
      <c r="A177" t="s">
        <v>339</v>
      </c>
      <c r="B177" t="s">
        <v>26</v>
      </c>
      <c r="C177">
        <v>18</v>
      </c>
      <c r="D177" t="s">
        <v>34</v>
      </c>
      <c r="E177" t="s">
        <v>28</v>
      </c>
      <c r="F177" s="2" t="s">
        <v>42</v>
      </c>
      <c r="G177" s="2" t="s">
        <v>28</v>
      </c>
      <c r="H177" s="2" t="s">
        <v>28</v>
      </c>
      <c r="I177" s="2" t="s">
        <v>29</v>
      </c>
      <c r="J177" s="25" t="s">
        <v>28</v>
      </c>
      <c r="K177" s="24" t="s">
        <v>28</v>
      </c>
      <c r="L177" s="27" t="s">
        <v>29</v>
      </c>
      <c r="M177" s="27" t="s">
        <v>30</v>
      </c>
      <c r="N177" s="27" t="s">
        <v>28</v>
      </c>
      <c r="O177" s="25" t="s">
        <v>30</v>
      </c>
      <c r="P177" s="26" t="s">
        <v>29</v>
      </c>
      <c r="Q177" s="27" t="s">
        <v>28</v>
      </c>
      <c r="R177" s="26" t="s">
        <v>29</v>
      </c>
      <c r="S177" s="26" t="s">
        <v>29</v>
      </c>
      <c r="T177" s="25" t="s">
        <v>28</v>
      </c>
      <c r="U177" s="24" t="s">
        <v>29</v>
      </c>
      <c r="V177" s="25" t="s">
        <v>30</v>
      </c>
      <c r="W177" s="24" t="s">
        <v>30</v>
      </c>
      <c r="X177" s="24" t="s">
        <v>29</v>
      </c>
      <c r="Y177" s="5" t="s">
        <v>340</v>
      </c>
    </row>
    <row r="178" spans="1:25" x14ac:dyDescent="0.25">
      <c r="A178" t="s">
        <v>341</v>
      </c>
      <c r="B178" t="s">
        <v>33</v>
      </c>
      <c r="C178">
        <v>18</v>
      </c>
      <c r="D178" t="s">
        <v>34</v>
      </c>
      <c r="E178" t="s">
        <v>30</v>
      </c>
      <c r="F178" s="2" t="s">
        <v>30</v>
      </c>
      <c r="G178" s="2" t="s">
        <v>28</v>
      </c>
      <c r="H178" s="2" t="s">
        <v>28</v>
      </c>
      <c r="I178" s="2" t="s">
        <v>29</v>
      </c>
      <c r="J178" s="25" t="s">
        <v>28</v>
      </c>
      <c r="K178" s="24" t="s">
        <v>28</v>
      </c>
      <c r="L178" s="27" t="s">
        <v>28</v>
      </c>
      <c r="M178" s="27" t="s">
        <v>28</v>
      </c>
      <c r="N178" s="27" t="s">
        <v>28</v>
      </c>
      <c r="O178" s="25" t="s">
        <v>28</v>
      </c>
      <c r="P178" s="26" t="s">
        <v>28</v>
      </c>
      <c r="Q178" s="27" t="s">
        <v>28</v>
      </c>
      <c r="R178" s="26" t="s">
        <v>28</v>
      </c>
      <c r="S178" s="26" t="s">
        <v>28</v>
      </c>
      <c r="T178" s="25" t="s">
        <v>28</v>
      </c>
      <c r="U178" s="24" t="s">
        <v>28</v>
      </c>
      <c r="V178" s="25" t="s">
        <v>30</v>
      </c>
      <c r="W178" s="24" t="s">
        <v>30</v>
      </c>
      <c r="X178" s="24" t="s">
        <v>28</v>
      </c>
      <c r="Y178" s="5" t="s">
        <v>342</v>
      </c>
    </row>
    <row r="179" spans="1:25" x14ac:dyDescent="0.25">
      <c r="A179" t="s">
        <v>343</v>
      </c>
      <c r="B179" t="s">
        <v>26</v>
      </c>
      <c r="C179">
        <v>17</v>
      </c>
      <c r="D179" t="s">
        <v>56</v>
      </c>
      <c r="E179" t="s">
        <v>29</v>
      </c>
      <c r="F179" s="2" t="s">
        <v>28</v>
      </c>
      <c r="G179" s="2" t="s">
        <v>29</v>
      </c>
      <c r="H179" s="2" t="s">
        <v>28</v>
      </c>
      <c r="I179" s="2" t="s">
        <v>28</v>
      </c>
      <c r="J179" s="25" t="s">
        <v>28</v>
      </c>
      <c r="K179" s="24" t="s">
        <v>28</v>
      </c>
      <c r="L179" s="27" t="s">
        <v>28</v>
      </c>
      <c r="M179" s="27" t="s">
        <v>28</v>
      </c>
      <c r="N179" s="27" t="s">
        <v>28</v>
      </c>
      <c r="O179" s="25" t="s">
        <v>28</v>
      </c>
      <c r="P179" s="26" t="s">
        <v>28</v>
      </c>
      <c r="Q179" s="27" t="s">
        <v>28</v>
      </c>
      <c r="R179" s="26" t="s">
        <v>28</v>
      </c>
      <c r="S179" s="26" t="s">
        <v>29</v>
      </c>
      <c r="T179" s="25" t="s">
        <v>28</v>
      </c>
      <c r="U179" s="24" t="s">
        <v>29</v>
      </c>
      <c r="V179" s="25" t="s">
        <v>29</v>
      </c>
      <c r="W179" s="24" t="s">
        <v>28</v>
      </c>
      <c r="X179" s="24" t="s">
        <v>28</v>
      </c>
      <c r="Y179" s="5" t="s">
        <v>344</v>
      </c>
    </row>
    <row r="180" spans="1:25" x14ac:dyDescent="0.25">
      <c r="A180" t="s">
        <v>345</v>
      </c>
      <c r="B180" t="s">
        <v>33</v>
      </c>
      <c r="C180">
        <v>18</v>
      </c>
      <c r="D180" t="s">
        <v>34</v>
      </c>
      <c r="E180" t="s">
        <v>30</v>
      </c>
      <c r="F180" s="2" t="s">
        <v>30</v>
      </c>
      <c r="G180" s="2" t="s">
        <v>28</v>
      </c>
      <c r="H180" s="2" t="s">
        <v>28</v>
      </c>
      <c r="I180" s="2" t="s">
        <v>29</v>
      </c>
      <c r="J180" s="25" t="s">
        <v>29</v>
      </c>
      <c r="K180" s="24" t="s">
        <v>28</v>
      </c>
      <c r="L180" s="27" t="s">
        <v>29</v>
      </c>
      <c r="M180" s="27" t="s">
        <v>29</v>
      </c>
      <c r="N180" s="27" t="s">
        <v>28</v>
      </c>
      <c r="O180" s="25" t="s">
        <v>28</v>
      </c>
      <c r="P180" s="26" t="s">
        <v>29</v>
      </c>
      <c r="Q180" s="27" t="s">
        <v>28</v>
      </c>
      <c r="R180" s="26" t="s">
        <v>28</v>
      </c>
      <c r="S180" s="26" t="s">
        <v>28</v>
      </c>
      <c r="T180" s="25" t="s">
        <v>29</v>
      </c>
      <c r="U180" s="24" t="s">
        <v>29</v>
      </c>
      <c r="V180" s="25" t="s">
        <v>30</v>
      </c>
      <c r="W180" s="24" t="s">
        <v>28</v>
      </c>
      <c r="X180" s="24" t="s">
        <v>28</v>
      </c>
      <c r="Y180" s="5" t="s">
        <v>346</v>
      </c>
    </row>
    <row r="181" spans="1:25" x14ac:dyDescent="0.25">
      <c r="A181" t="s">
        <v>347</v>
      </c>
      <c r="B181" t="s">
        <v>33</v>
      </c>
      <c r="C181">
        <v>19</v>
      </c>
      <c r="D181" t="s">
        <v>34</v>
      </c>
      <c r="E181" t="s">
        <v>28</v>
      </c>
      <c r="F181" s="2" t="s">
        <v>30</v>
      </c>
      <c r="G181" s="2" t="s">
        <v>28</v>
      </c>
      <c r="H181" s="2" t="s">
        <v>28</v>
      </c>
      <c r="I181" s="2" t="s">
        <v>29</v>
      </c>
      <c r="J181" s="25" t="s">
        <v>28</v>
      </c>
      <c r="K181" s="24" t="s">
        <v>29</v>
      </c>
      <c r="L181" s="27" t="s">
        <v>28</v>
      </c>
      <c r="M181" s="27" t="s">
        <v>28</v>
      </c>
      <c r="N181" s="27" t="s">
        <v>29</v>
      </c>
      <c r="O181" s="25" t="s">
        <v>28</v>
      </c>
      <c r="P181" s="26" t="s">
        <v>28</v>
      </c>
      <c r="Q181" s="27" t="s">
        <v>28</v>
      </c>
      <c r="R181" s="26" t="s">
        <v>29</v>
      </c>
      <c r="S181" s="26" t="s">
        <v>28</v>
      </c>
      <c r="T181" s="25" t="s">
        <v>28</v>
      </c>
      <c r="U181" s="24" t="s">
        <v>29</v>
      </c>
      <c r="V181" s="25" t="s">
        <v>28</v>
      </c>
      <c r="W181" s="24" t="s">
        <v>28</v>
      </c>
      <c r="X181" s="24" t="s">
        <v>28</v>
      </c>
      <c r="Y181" s="2"/>
    </row>
    <row r="182" spans="1:25" x14ac:dyDescent="0.25">
      <c r="A182" t="s">
        <v>348</v>
      </c>
      <c r="B182" t="s">
        <v>26</v>
      </c>
      <c r="C182">
        <v>22</v>
      </c>
      <c r="D182" t="s">
        <v>34</v>
      </c>
      <c r="E182" t="s">
        <v>29</v>
      </c>
      <c r="F182" s="2" t="s">
        <v>29</v>
      </c>
      <c r="G182" s="2" t="s">
        <v>29</v>
      </c>
      <c r="H182" s="2" t="s">
        <v>28</v>
      </c>
      <c r="I182" s="2" t="s">
        <v>28</v>
      </c>
      <c r="J182" s="25" t="s">
        <v>28</v>
      </c>
      <c r="K182" s="24" t="s">
        <v>28</v>
      </c>
      <c r="L182" s="27" t="s">
        <v>28</v>
      </c>
      <c r="M182" s="27" t="s">
        <v>30</v>
      </c>
      <c r="N182" s="27" t="s">
        <v>29</v>
      </c>
      <c r="O182" s="25" t="s">
        <v>29</v>
      </c>
      <c r="P182" s="26" t="s">
        <v>28</v>
      </c>
      <c r="Q182" s="27" t="s">
        <v>30</v>
      </c>
      <c r="R182" s="26" t="s">
        <v>29</v>
      </c>
      <c r="S182" s="26" t="s">
        <v>29</v>
      </c>
      <c r="T182" s="25" t="s">
        <v>28</v>
      </c>
      <c r="U182" s="24" t="s">
        <v>29</v>
      </c>
      <c r="V182" s="25" t="s">
        <v>28</v>
      </c>
      <c r="W182" s="24" t="s">
        <v>29</v>
      </c>
      <c r="X182" s="24" t="s">
        <v>29</v>
      </c>
      <c r="Y182" s="2"/>
    </row>
    <row r="183" spans="1:25" x14ac:dyDescent="0.25">
      <c r="A183" t="s">
        <v>349</v>
      </c>
      <c r="B183" t="s">
        <v>33</v>
      </c>
      <c r="C183">
        <v>21</v>
      </c>
      <c r="D183" t="s">
        <v>34</v>
      </c>
      <c r="E183" t="s">
        <v>30</v>
      </c>
      <c r="F183" s="2" t="s">
        <v>28</v>
      </c>
      <c r="G183" s="2" t="s">
        <v>30</v>
      </c>
      <c r="H183" s="2" t="s">
        <v>28</v>
      </c>
      <c r="I183" s="2" t="s">
        <v>30</v>
      </c>
      <c r="J183" s="25" t="s">
        <v>28</v>
      </c>
      <c r="K183" s="24" t="s">
        <v>28</v>
      </c>
      <c r="L183" s="27" t="s">
        <v>28</v>
      </c>
      <c r="M183" s="27" t="s">
        <v>42</v>
      </c>
      <c r="N183" s="27" t="s">
        <v>30</v>
      </c>
      <c r="O183" s="25" t="s">
        <v>28</v>
      </c>
      <c r="P183" s="26" t="s">
        <v>29</v>
      </c>
      <c r="Q183" s="27" t="s">
        <v>28</v>
      </c>
      <c r="R183" s="26" t="s">
        <v>28</v>
      </c>
      <c r="S183" s="26" t="s">
        <v>29</v>
      </c>
      <c r="T183" s="25" t="s">
        <v>28</v>
      </c>
      <c r="U183" s="24" t="s">
        <v>29</v>
      </c>
      <c r="V183" s="25" t="s">
        <v>30</v>
      </c>
      <c r="W183" s="24" t="s">
        <v>28</v>
      </c>
      <c r="X183" s="24" t="s">
        <v>28</v>
      </c>
      <c r="Y183" s="2"/>
    </row>
    <row r="184" spans="1:25" x14ac:dyDescent="0.25">
      <c r="A184" t="s">
        <v>350</v>
      </c>
      <c r="B184" t="s">
        <v>33</v>
      </c>
      <c r="C184">
        <v>23</v>
      </c>
      <c r="D184" t="s">
        <v>34</v>
      </c>
      <c r="E184" t="s">
        <v>30</v>
      </c>
      <c r="F184" s="2" t="s">
        <v>28</v>
      </c>
      <c r="G184" s="2" t="s">
        <v>28</v>
      </c>
      <c r="H184" s="2" t="s">
        <v>28</v>
      </c>
      <c r="I184" s="2" t="s">
        <v>28</v>
      </c>
      <c r="J184" s="25" t="s">
        <v>29</v>
      </c>
      <c r="K184" s="24" t="s">
        <v>28</v>
      </c>
      <c r="L184" s="27" t="s">
        <v>28</v>
      </c>
      <c r="M184" s="27" t="s">
        <v>29</v>
      </c>
      <c r="N184" s="27" t="s">
        <v>29</v>
      </c>
      <c r="O184" s="25" t="s">
        <v>28</v>
      </c>
      <c r="P184" s="26" t="s">
        <v>29</v>
      </c>
      <c r="Q184" s="27" t="s">
        <v>29</v>
      </c>
      <c r="R184" s="26" t="s">
        <v>28</v>
      </c>
      <c r="S184" s="26" t="s">
        <v>29</v>
      </c>
      <c r="T184" s="25" t="s">
        <v>29</v>
      </c>
      <c r="U184" s="24" t="s">
        <v>28</v>
      </c>
      <c r="V184" s="25" t="s">
        <v>28</v>
      </c>
      <c r="W184" s="24" t="s">
        <v>29</v>
      </c>
      <c r="X184" s="24" t="s">
        <v>30</v>
      </c>
      <c r="Y184" s="2"/>
    </row>
    <row r="185" spans="1:25" x14ac:dyDescent="0.25">
      <c r="A185" t="s">
        <v>351</v>
      </c>
      <c r="B185" t="s">
        <v>33</v>
      </c>
      <c r="C185">
        <v>30</v>
      </c>
      <c r="D185" t="s">
        <v>352</v>
      </c>
      <c r="E185" t="s">
        <v>28</v>
      </c>
      <c r="F185" s="2" t="s">
        <v>28</v>
      </c>
      <c r="G185" s="2" t="s">
        <v>28</v>
      </c>
      <c r="H185" s="2" t="s">
        <v>30</v>
      </c>
      <c r="I185" s="2" t="s">
        <v>28</v>
      </c>
      <c r="J185" s="25" t="s">
        <v>29</v>
      </c>
      <c r="K185" s="24" t="s">
        <v>29</v>
      </c>
      <c r="L185" s="27" t="s">
        <v>29</v>
      </c>
      <c r="M185" s="27" t="s">
        <v>28</v>
      </c>
      <c r="N185" s="27" t="s">
        <v>30</v>
      </c>
      <c r="O185" s="25" t="s">
        <v>28</v>
      </c>
      <c r="P185" s="26" t="s">
        <v>28</v>
      </c>
      <c r="Q185" s="27" t="s">
        <v>30</v>
      </c>
      <c r="R185" s="26" t="s">
        <v>29</v>
      </c>
      <c r="S185" s="26" t="s">
        <v>29</v>
      </c>
      <c r="T185" s="25" t="s">
        <v>28</v>
      </c>
      <c r="U185" s="24" t="s">
        <v>29</v>
      </c>
      <c r="V185" s="25" t="s">
        <v>28</v>
      </c>
      <c r="W185" s="24" t="s">
        <v>29</v>
      </c>
      <c r="X185" s="24" t="s">
        <v>29</v>
      </c>
      <c r="Y185" s="2"/>
    </row>
    <row r="186" spans="1:25" x14ac:dyDescent="0.25">
      <c r="A186" t="s">
        <v>353</v>
      </c>
      <c r="B186" t="s">
        <v>33</v>
      </c>
      <c r="C186">
        <v>22</v>
      </c>
      <c r="D186" t="s">
        <v>34</v>
      </c>
      <c r="E186" t="s">
        <v>28</v>
      </c>
      <c r="F186" s="2" t="s">
        <v>30</v>
      </c>
      <c r="G186" s="2" t="s">
        <v>29</v>
      </c>
      <c r="H186" s="2" t="s">
        <v>28</v>
      </c>
      <c r="I186" s="2" t="s">
        <v>28</v>
      </c>
      <c r="J186" s="25" t="s">
        <v>28</v>
      </c>
      <c r="K186" s="24" t="s">
        <v>28</v>
      </c>
      <c r="L186" s="27" t="s">
        <v>29</v>
      </c>
      <c r="M186" s="27" t="s">
        <v>29</v>
      </c>
      <c r="N186" s="27" t="s">
        <v>28</v>
      </c>
      <c r="O186" s="25" t="s">
        <v>29</v>
      </c>
      <c r="P186" s="26" t="s">
        <v>29</v>
      </c>
      <c r="Q186" s="27" t="s">
        <v>28</v>
      </c>
      <c r="R186" s="26" t="s">
        <v>28</v>
      </c>
      <c r="S186" s="26" t="s">
        <v>29</v>
      </c>
      <c r="T186" s="25" t="s">
        <v>28</v>
      </c>
      <c r="U186" s="24" t="s">
        <v>28</v>
      </c>
      <c r="V186" s="25" t="s">
        <v>29</v>
      </c>
      <c r="W186" s="24" t="s">
        <v>29</v>
      </c>
      <c r="X186" s="24" t="s">
        <v>29</v>
      </c>
      <c r="Y186" s="2"/>
    </row>
    <row r="187" spans="1:25" x14ac:dyDescent="0.25">
      <c r="A187" t="s">
        <v>354</v>
      </c>
      <c r="B187" t="s">
        <v>26</v>
      </c>
      <c r="C187">
        <v>22</v>
      </c>
      <c r="D187" t="s">
        <v>34</v>
      </c>
      <c r="E187" t="s">
        <v>29</v>
      </c>
      <c r="F187" s="2" t="s">
        <v>29</v>
      </c>
      <c r="G187" s="2" t="s">
        <v>29</v>
      </c>
      <c r="H187" s="2" t="s">
        <v>28</v>
      </c>
      <c r="I187" s="2" t="s">
        <v>28</v>
      </c>
      <c r="J187" s="25" t="s">
        <v>29</v>
      </c>
      <c r="K187" s="24" t="s">
        <v>28</v>
      </c>
      <c r="L187" s="27" t="s">
        <v>28</v>
      </c>
      <c r="M187" s="27" t="s">
        <v>28</v>
      </c>
      <c r="N187" s="27" t="s">
        <v>30</v>
      </c>
      <c r="O187" s="25" t="s">
        <v>28</v>
      </c>
      <c r="P187" s="26" t="s">
        <v>29</v>
      </c>
      <c r="Q187" s="27" t="s">
        <v>28</v>
      </c>
      <c r="R187" s="26" t="s">
        <v>29</v>
      </c>
      <c r="S187" s="26" t="s">
        <v>28</v>
      </c>
      <c r="T187" s="25" t="s">
        <v>28</v>
      </c>
      <c r="U187" s="24" t="s">
        <v>28</v>
      </c>
      <c r="V187" s="25" t="s">
        <v>29</v>
      </c>
      <c r="W187" s="24" t="s">
        <v>29</v>
      </c>
      <c r="X187" s="24" t="s">
        <v>28</v>
      </c>
      <c r="Y187" s="2"/>
    </row>
    <row r="188" spans="1:25" x14ac:dyDescent="0.25">
      <c r="A188" t="s">
        <v>355</v>
      </c>
      <c r="B188" t="s">
        <v>26</v>
      </c>
      <c r="C188">
        <v>21</v>
      </c>
      <c r="D188" t="s">
        <v>34</v>
      </c>
      <c r="E188" t="s">
        <v>28</v>
      </c>
      <c r="F188" s="2" t="s">
        <v>29</v>
      </c>
      <c r="G188" s="2" t="s">
        <v>28</v>
      </c>
      <c r="H188" s="2" t="s">
        <v>29</v>
      </c>
      <c r="I188" s="2" t="s">
        <v>28</v>
      </c>
      <c r="J188" s="25" t="s">
        <v>28</v>
      </c>
      <c r="K188" s="24" t="s">
        <v>29</v>
      </c>
      <c r="L188" s="27" t="s">
        <v>29</v>
      </c>
      <c r="M188" s="27" t="s">
        <v>28</v>
      </c>
      <c r="N188" s="27" t="s">
        <v>28</v>
      </c>
      <c r="O188" s="25" t="s">
        <v>29</v>
      </c>
      <c r="P188" s="26" t="s">
        <v>29</v>
      </c>
      <c r="Q188" s="27" t="s">
        <v>29</v>
      </c>
      <c r="R188" s="26" t="s">
        <v>28</v>
      </c>
      <c r="S188" s="26" t="s">
        <v>29</v>
      </c>
      <c r="T188" s="25" t="s">
        <v>28</v>
      </c>
      <c r="U188" s="24" t="s">
        <v>29</v>
      </c>
      <c r="V188" s="25" t="s">
        <v>28</v>
      </c>
      <c r="W188" s="24" t="s">
        <v>29</v>
      </c>
      <c r="X188" s="24" t="s">
        <v>28</v>
      </c>
      <c r="Y188" s="2"/>
    </row>
    <row r="189" spans="1:25" x14ac:dyDescent="0.25">
      <c r="A189" t="s">
        <v>356</v>
      </c>
      <c r="B189" t="s">
        <v>33</v>
      </c>
      <c r="C189">
        <v>20</v>
      </c>
      <c r="D189" t="s">
        <v>34</v>
      </c>
      <c r="E189" t="s">
        <v>28</v>
      </c>
      <c r="F189" s="2" t="s">
        <v>28</v>
      </c>
      <c r="G189" s="2" t="s">
        <v>29</v>
      </c>
      <c r="H189" s="2" t="s">
        <v>29</v>
      </c>
      <c r="I189" s="2" t="s">
        <v>28</v>
      </c>
      <c r="J189" s="25" t="s">
        <v>30</v>
      </c>
      <c r="K189" s="24" t="s">
        <v>29</v>
      </c>
      <c r="L189" s="27" t="s">
        <v>28</v>
      </c>
      <c r="M189" s="27" t="s">
        <v>28</v>
      </c>
      <c r="N189" s="27" t="s">
        <v>28</v>
      </c>
      <c r="O189" s="25" t="s">
        <v>29</v>
      </c>
      <c r="P189" s="26" t="s">
        <v>28</v>
      </c>
      <c r="Q189" s="27" t="s">
        <v>30</v>
      </c>
      <c r="R189" s="26" t="s">
        <v>29</v>
      </c>
      <c r="S189" s="26" t="s">
        <v>29</v>
      </c>
      <c r="T189" s="25" t="s">
        <v>29</v>
      </c>
      <c r="U189" s="24" t="s">
        <v>28</v>
      </c>
      <c r="V189" s="25" t="s">
        <v>30</v>
      </c>
      <c r="W189" s="24" t="s">
        <v>28</v>
      </c>
      <c r="X189" s="24" t="s">
        <v>28</v>
      </c>
      <c r="Y189" s="2"/>
    </row>
    <row r="190" spans="1:25" x14ac:dyDescent="0.25">
      <c r="A190" t="s">
        <v>357</v>
      </c>
      <c r="B190" t="s">
        <v>33</v>
      </c>
      <c r="C190">
        <v>21</v>
      </c>
      <c r="D190" t="s">
        <v>34</v>
      </c>
      <c r="E190" t="s">
        <v>28</v>
      </c>
      <c r="F190" s="2" t="s">
        <v>29</v>
      </c>
      <c r="G190" s="2" t="s">
        <v>28</v>
      </c>
      <c r="H190" s="2" t="s">
        <v>28</v>
      </c>
      <c r="I190" s="2" t="s">
        <v>29</v>
      </c>
      <c r="K190" s="24" t="s">
        <v>29</v>
      </c>
      <c r="L190" s="27" t="s">
        <v>29</v>
      </c>
      <c r="M190" s="27" t="s">
        <v>28</v>
      </c>
      <c r="N190" s="27" t="s">
        <v>30</v>
      </c>
      <c r="O190" s="25" t="s">
        <v>29</v>
      </c>
      <c r="P190" s="26" t="s">
        <v>29</v>
      </c>
      <c r="Q190" s="27" t="s">
        <v>28</v>
      </c>
      <c r="R190" s="26" t="s">
        <v>28</v>
      </c>
      <c r="S190" s="26" t="s">
        <v>29</v>
      </c>
      <c r="T190" s="25" t="s">
        <v>29</v>
      </c>
      <c r="U190" s="24" t="s">
        <v>28</v>
      </c>
      <c r="V190" s="25" t="s">
        <v>29</v>
      </c>
      <c r="W190" s="24" t="s">
        <v>29</v>
      </c>
      <c r="X190" s="24" t="s">
        <v>28</v>
      </c>
      <c r="Y190" s="2"/>
    </row>
    <row r="191" spans="1:25" x14ac:dyDescent="0.25">
      <c r="A191" t="s">
        <v>358</v>
      </c>
      <c r="B191" t="s">
        <v>26</v>
      </c>
      <c r="C191">
        <v>26</v>
      </c>
      <c r="D191" t="s">
        <v>359</v>
      </c>
      <c r="E191" t="s">
        <v>29</v>
      </c>
      <c r="F191" s="2" t="s">
        <v>28</v>
      </c>
      <c r="G191" s="2" t="s">
        <v>28</v>
      </c>
      <c r="H191" s="2" t="s">
        <v>29</v>
      </c>
      <c r="I191" s="2" t="s">
        <v>28</v>
      </c>
      <c r="J191" s="25" t="s">
        <v>28</v>
      </c>
      <c r="K191" s="24" t="s">
        <v>29</v>
      </c>
      <c r="L191" s="27" t="s">
        <v>28</v>
      </c>
      <c r="M191" s="27" t="s">
        <v>29</v>
      </c>
      <c r="N191" s="27" t="s">
        <v>28</v>
      </c>
      <c r="O191" s="25" t="s">
        <v>28</v>
      </c>
      <c r="P191" s="26" t="s">
        <v>28</v>
      </c>
      <c r="Q191" s="27" t="s">
        <v>28</v>
      </c>
      <c r="R191" s="26" t="s">
        <v>29</v>
      </c>
      <c r="S191" s="26" t="s">
        <v>29</v>
      </c>
      <c r="T191" s="25" t="s">
        <v>28</v>
      </c>
      <c r="U191" s="24" t="s">
        <v>29</v>
      </c>
      <c r="V191" s="25" t="s">
        <v>30</v>
      </c>
      <c r="W191" s="24" t="s">
        <v>28</v>
      </c>
      <c r="X191" s="24" t="s">
        <v>29</v>
      </c>
      <c r="Y191" s="2"/>
    </row>
    <row r="192" spans="1:25" x14ac:dyDescent="0.25">
      <c r="A192" t="s">
        <v>360</v>
      </c>
      <c r="B192" t="s">
        <v>26</v>
      </c>
      <c r="C192">
        <v>25</v>
      </c>
      <c r="D192" t="s">
        <v>361</v>
      </c>
      <c r="E192" t="s">
        <v>29</v>
      </c>
      <c r="F192" s="2" t="s">
        <v>28</v>
      </c>
      <c r="G192" s="2" t="s">
        <v>28</v>
      </c>
      <c r="H192" s="2" t="s">
        <v>28</v>
      </c>
      <c r="I192" s="2" t="s">
        <v>29</v>
      </c>
      <c r="J192" s="25" t="s">
        <v>28</v>
      </c>
      <c r="K192" s="24" t="s">
        <v>29</v>
      </c>
      <c r="L192" s="27" t="s">
        <v>28</v>
      </c>
      <c r="M192" s="27" t="s">
        <v>42</v>
      </c>
      <c r="N192" s="27" t="s">
        <v>30</v>
      </c>
      <c r="O192" s="25" t="s">
        <v>28</v>
      </c>
      <c r="P192" s="26" t="s">
        <v>29</v>
      </c>
      <c r="Q192" s="27" t="s">
        <v>29</v>
      </c>
      <c r="R192" s="26" t="s">
        <v>28</v>
      </c>
      <c r="S192" s="26" t="s">
        <v>29</v>
      </c>
      <c r="T192" s="25" t="s">
        <v>30</v>
      </c>
      <c r="U192" s="24" t="s">
        <v>29</v>
      </c>
      <c r="V192" s="25" t="s">
        <v>28</v>
      </c>
      <c r="W192" s="24" t="s">
        <v>29</v>
      </c>
      <c r="X192" s="24" t="s">
        <v>28</v>
      </c>
      <c r="Y192" s="2"/>
    </row>
    <row r="193" spans="1:25" x14ac:dyDescent="0.25">
      <c r="A193" t="s">
        <v>362</v>
      </c>
      <c r="B193" t="s">
        <v>33</v>
      </c>
      <c r="C193">
        <v>21</v>
      </c>
      <c r="D193" t="s">
        <v>34</v>
      </c>
      <c r="E193" t="s">
        <v>28</v>
      </c>
      <c r="F193" s="2" t="s">
        <v>28</v>
      </c>
      <c r="G193" s="2" t="s">
        <v>28</v>
      </c>
      <c r="H193" s="2" t="s">
        <v>30</v>
      </c>
      <c r="I193" s="2" t="s">
        <v>28</v>
      </c>
      <c r="J193" s="25" t="s">
        <v>28</v>
      </c>
      <c r="K193" s="24" t="s">
        <v>29</v>
      </c>
      <c r="L193" s="27" t="s">
        <v>28</v>
      </c>
      <c r="M193" s="27" t="s">
        <v>30</v>
      </c>
      <c r="N193" s="27" t="s">
        <v>30</v>
      </c>
      <c r="O193" s="25" t="s">
        <v>29</v>
      </c>
      <c r="P193" s="26" t="s">
        <v>29</v>
      </c>
      <c r="Q193" s="27" t="s">
        <v>28</v>
      </c>
      <c r="R193" s="26" t="s">
        <v>29</v>
      </c>
      <c r="S193" s="26" t="s">
        <v>28</v>
      </c>
      <c r="T193" s="25" t="s">
        <v>29</v>
      </c>
      <c r="U193" s="24" t="s">
        <v>29</v>
      </c>
      <c r="V193" s="25" t="s">
        <v>28</v>
      </c>
      <c r="W193" s="24" t="s">
        <v>29</v>
      </c>
      <c r="X193" s="24" t="s">
        <v>29</v>
      </c>
      <c r="Y193" s="2"/>
    </row>
    <row r="194" spans="1:25" x14ac:dyDescent="0.25">
      <c r="A194" t="s">
        <v>363</v>
      </c>
      <c r="B194" t="s">
        <v>33</v>
      </c>
      <c r="C194">
        <v>30</v>
      </c>
      <c r="D194" t="s">
        <v>364</v>
      </c>
      <c r="E194" t="s">
        <v>29</v>
      </c>
      <c r="F194" s="2" t="s">
        <v>29</v>
      </c>
      <c r="G194" s="2" t="s">
        <v>29</v>
      </c>
      <c r="H194" s="2" t="s">
        <v>29</v>
      </c>
      <c r="I194" s="2" t="s">
        <v>28</v>
      </c>
      <c r="J194" s="25" t="s">
        <v>30</v>
      </c>
      <c r="K194" s="24" t="s">
        <v>29</v>
      </c>
      <c r="L194" s="27" t="s">
        <v>29</v>
      </c>
      <c r="M194" s="27" t="s">
        <v>30</v>
      </c>
      <c r="N194" s="27" t="s">
        <v>28</v>
      </c>
      <c r="O194" s="25" t="s">
        <v>28</v>
      </c>
      <c r="P194" s="26" t="s">
        <v>29</v>
      </c>
      <c r="Q194" s="27" t="s">
        <v>28</v>
      </c>
      <c r="R194" s="26" t="s">
        <v>29</v>
      </c>
      <c r="S194" s="26" t="s">
        <v>29</v>
      </c>
      <c r="T194" s="25" t="s">
        <v>28</v>
      </c>
      <c r="U194" s="24" t="s">
        <v>29</v>
      </c>
      <c r="V194" s="25" t="s">
        <v>28</v>
      </c>
      <c r="W194" s="24" t="s">
        <v>29</v>
      </c>
      <c r="X194" s="24" t="s">
        <v>29</v>
      </c>
      <c r="Y194" s="5" t="s">
        <v>365</v>
      </c>
    </row>
    <row r="195" spans="1:25" x14ac:dyDescent="0.25">
      <c r="A195" t="s">
        <v>366</v>
      </c>
      <c r="B195" t="s">
        <v>26</v>
      </c>
      <c r="C195">
        <v>23</v>
      </c>
      <c r="D195" t="s">
        <v>34</v>
      </c>
      <c r="E195" t="s">
        <v>28</v>
      </c>
      <c r="F195" s="2" t="s">
        <v>30</v>
      </c>
      <c r="G195" s="2" t="s">
        <v>28</v>
      </c>
      <c r="H195" s="2" t="s">
        <v>28</v>
      </c>
      <c r="I195" s="2" t="s">
        <v>28</v>
      </c>
      <c r="J195" s="25" t="s">
        <v>29</v>
      </c>
      <c r="K195" s="24" t="s">
        <v>29</v>
      </c>
      <c r="L195" s="27" t="s">
        <v>28</v>
      </c>
      <c r="M195" s="27" t="s">
        <v>30</v>
      </c>
      <c r="N195" s="27" t="s">
        <v>30</v>
      </c>
      <c r="O195" s="25" t="s">
        <v>29</v>
      </c>
      <c r="P195" s="26" t="s">
        <v>28</v>
      </c>
      <c r="Q195" s="27" t="s">
        <v>30</v>
      </c>
      <c r="R195" s="26" t="s">
        <v>28</v>
      </c>
      <c r="S195" s="26" t="s">
        <v>29</v>
      </c>
      <c r="T195" s="25" t="s">
        <v>29</v>
      </c>
      <c r="U195" s="24" t="s">
        <v>29</v>
      </c>
      <c r="V195" s="25" t="s">
        <v>29</v>
      </c>
      <c r="X195" s="24" t="s">
        <v>28</v>
      </c>
      <c r="Y195" s="2"/>
    </row>
    <row r="196" spans="1:25" x14ac:dyDescent="0.25">
      <c r="A196" t="s">
        <v>367</v>
      </c>
      <c r="B196" t="s">
        <v>33</v>
      </c>
      <c r="C196">
        <v>21</v>
      </c>
      <c r="D196" t="s">
        <v>34</v>
      </c>
      <c r="E196" t="s">
        <v>28</v>
      </c>
      <c r="F196" s="2" t="s">
        <v>30</v>
      </c>
      <c r="G196" s="2" t="s">
        <v>28</v>
      </c>
      <c r="H196" s="2" t="s">
        <v>28</v>
      </c>
      <c r="I196" s="2" t="s">
        <v>28</v>
      </c>
      <c r="J196" s="25" t="s">
        <v>29</v>
      </c>
      <c r="K196" s="24" t="s">
        <v>29</v>
      </c>
      <c r="L196" s="27" t="s">
        <v>28</v>
      </c>
      <c r="M196" s="27" t="s">
        <v>29</v>
      </c>
      <c r="N196" s="27" t="s">
        <v>28</v>
      </c>
      <c r="O196" s="25" t="s">
        <v>30</v>
      </c>
      <c r="P196" s="26" t="s">
        <v>28</v>
      </c>
      <c r="Q196" s="27" t="s">
        <v>30</v>
      </c>
      <c r="R196" s="26" t="s">
        <v>28</v>
      </c>
      <c r="S196" s="26" t="s">
        <v>28</v>
      </c>
      <c r="T196" s="25" t="s">
        <v>29</v>
      </c>
      <c r="U196" s="24" t="s">
        <v>28</v>
      </c>
      <c r="V196" s="25" t="s">
        <v>29</v>
      </c>
      <c r="W196" s="24" t="s">
        <v>28</v>
      </c>
      <c r="X196" s="24" t="s">
        <v>29</v>
      </c>
      <c r="Y196" s="2"/>
    </row>
    <row r="197" spans="1:25" x14ac:dyDescent="0.25">
      <c r="A197" t="s">
        <v>368</v>
      </c>
      <c r="B197" t="s">
        <v>26</v>
      </c>
      <c r="C197">
        <v>19</v>
      </c>
      <c r="D197" t="s">
        <v>34</v>
      </c>
      <c r="E197" t="s">
        <v>28</v>
      </c>
      <c r="F197" s="2" t="s">
        <v>28</v>
      </c>
      <c r="G197" s="2" t="s">
        <v>29</v>
      </c>
      <c r="H197" s="2" t="s">
        <v>30</v>
      </c>
      <c r="I197" s="2" t="s">
        <v>28</v>
      </c>
      <c r="J197" s="25" t="s">
        <v>28</v>
      </c>
      <c r="K197" s="24" t="s">
        <v>29</v>
      </c>
      <c r="L197" s="27" t="s">
        <v>29</v>
      </c>
      <c r="M197" s="27" t="s">
        <v>28</v>
      </c>
      <c r="N197" s="27" t="s">
        <v>30</v>
      </c>
      <c r="O197" s="25" t="s">
        <v>29</v>
      </c>
      <c r="P197" s="26" t="s">
        <v>29</v>
      </c>
      <c r="Q197" s="27" t="s">
        <v>28</v>
      </c>
      <c r="R197" s="26" t="s">
        <v>28</v>
      </c>
      <c r="S197" s="26" t="s">
        <v>29</v>
      </c>
      <c r="T197" s="25" t="s">
        <v>28</v>
      </c>
      <c r="U197" s="24" t="s">
        <v>29</v>
      </c>
      <c r="V197" s="25" t="s">
        <v>29</v>
      </c>
      <c r="W197" s="24" t="s">
        <v>29</v>
      </c>
      <c r="X197" s="24" t="s">
        <v>29</v>
      </c>
      <c r="Y197" s="2"/>
    </row>
    <row r="198" spans="1:25" x14ac:dyDescent="0.25">
      <c r="A198" t="s">
        <v>369</v>
      </c>
      <c r="B198" t="s">
        <v>33</v>
      </c>
      <c r="C198">
        <v>23</v>
      </c>
      <c r="D198" t="s">
        <v>34</v>
      </c>
      <c r="E198" t="s">
        <v>29</v>
      </c>
      <c r="F198" s="2" t="s">
        <v>28</v>
      </c>
      <c r="G198" s="2" t="s">
        <v>29</v>
      </c>
      <c r="H198" s="2" t="s">
        <v>28</v>
      </c>
      <c r="I198" s="2" t="s">
        <v>30</v>
      </c>
      <c r="J198" s="25" t="s">
        <v>30</v>
      </c>
      <c r="K198" s="24" t="s">
        <v>29</v>
      </c>
      <c r="L198" s="27" t="s">
        <v>29</v>
      </c>
      <c r="M198" s="27" t="s">
        <v>30</v>
      </c>
      <c r="N198" s="27" t="s">
        <v>30</v>
      </c>
      <c r="O198" s="25" t="s">
        <v>28</v>
      </c>
      <c r="P198" s="26" t="s">
        <v>29</v>
      </c>
      <c r="Q198" s="27" t="s">
        <v>30</v>
      </c>
      <c r="R198" s="26" t="s">
        <v>29</v>
      </c>
      <c r="S198" s="26" t="s">
        <v>28</v>
      </c>
      <c r="T198" s="25" t="s">
        <v>29</v>
      </c>
      <c r="U198" s="24" t="s">
        <v>29</v>
      </c>
      <c r="V198" s="25" t="s">
        <v>29</v>
      </c>
      <c r="W198" s="24" t="s">
        <v>28</v>
      </c>
      <c r="X198" s="24" t="s">
        <v>29</v>
      </c>
      <c r="Y198" s="2"/>
    </row>
    <row r="199" spans="1:25" x14ac:dyDescent="0.25">
      <c r="A199" t="s">
        <v>370</v>
      </c>
      <c r="B199" t="s">
        <v>26</v>
      </c>
      <c r="C199">
        <v>27</v>
      </c>
      <c r="D199" t="s">
        <v>371</v>
      </c>
      <c r="E199" t="s">
        <v>28</v>
      </c>
      <c r="F199" s="2" t="s">
        <v>28</v>
      </c>
      <c r="G199" s="2" t="s">
        <v>28</v>
      </c>
      <c r="H199" s="2" t="s">
        <v>28</v>
      </c>
      <c r="I199" s="2" t="s">
        <v>30</v>
      </c>
      <c r="J199" s="25" t="s">
        <v>30</v>
      </c>
      <c r="K199" s="24" t="s">
        <v>28</v>
      </c>
      <c r="L199" s="27" t="s">
        <v>29</v>
      </c>
      <c r="M199" s="27" t="s">
        <v>28</v>
      </c>
      <c r="N199" s="27" t="s">
        <v>30</v>
      </c>
      <c r="O199" s="25" t="s">
        <v>28</v>
      </c>
      <c r="P199" s="26" t="s">
        <v>29</v>
      </c>
      <c r="Q199" s="27" t="s">
        <v>28</v>
      </c>
      <c r="R199" s="26" t="s">
        <v>29</v>
      </c>
      <c r="S199" s="26" t="s">
        <v>28</v>
      </c>
      <c r="T199" s="25" t="s">
        <v>30</v>
      </c>
      <c r="U199" s="24" t="s">
        <v>28</v>
      </c>
      <c r="V199" s="25" t="s">
        <v>30</v>
      </c>
      <c r="W199" s="24" t="s">
        <v>28</v>
      </c>
      <c r="X199" s="24" t="s">
        <v>29</v>
      </c>
      <c r="Y199" s="2"/>
    </row>
    <row r="200" spans="1:25" x14ac:dyDescent="0.25">
      <c r="A200" t="s">
        <v>372</v>
      </c>
      <c r="B200" t="s">
        <v>33</v>
      </c>
      <c r="C200">
        <v>22</v>
      </c>
      <c r="D200" t="s">
        <v>34</v>
      </c>
      <c r="E200" t="s">
        <v>28</v>
      </c>
      <c r="F200" s="2" t="s">
        <v>29</v>
      </c>
      <c r="G200" s="2" t="s">
        <v>28</v>
      </c>
      <c r="H200" s="2" t="s">
        <v>28</v>
      </c>
      <c r="I200" s="2" t="s">
        <v>28</v>
      </c>
      <c r="J200" s="25" t="s">
        <v>28</v>
      </c>
      <c r="K200" s="24" t="s">
        <v>29</v>
      </c>
      <c r="L200" s="27" t="s">
        <v>29</v>
      </c>
      <c r="M200" s="27" t="s">
        <v>28</v>
      </c>
      <c r="N200" s="27" t="s">
        <v>30</v>
      </c>
      <c r="O200" s="25" t="s">
        <v>28</v>
      </c>
      <c r="P200" s="26" t="s">
        <v>28</v>
      </c>
      <c r="Q200" s="27" t="s">
        <v>29</v>
      </c>
      <c r="R200" s="26" t="s">
        <v>28</v>
      </c>
      <c r="S200" s="26" t="s">
        <v>28</v>
      </c>
      <c r="T200" s="25" t="s">
        <v>28</v>
      </c>
      <c r="U200" s="24" t="s">
        <v>29</v>
      </c>
      <c r="V200" s="25" t="s">
        <v>29</v>
      </c>
      <c r="W200" s="24" t="s">
        <v>29</v>
      </c>
      <c r="X200" s="24" t="s">
        <v>29</v>
      </c>
      <c r="Y200" s="2"/>
    </row>
    <row r="201" spans="1:25" x14ac:dyDescent="0.25">
      <c r="A201" t="s">
        <v>373</v>
      </c>
      <c r="B201" t="s">
        <v>26</v>
      </c>
      <c r="C201">
        <v>20</v>
      </c>
      <c r="D201" t="s">
        <v>34</v>
      </c>
      <c r="E201" t="s">
        <v>28</v>
      </c>
      <c r="F201" s="2" t="s">
        <v>28</v>
      </c>
      <c r="G201" s="2" t="s">
        <v>29</v>
      </c>
      <c r="H201" s="2" t="s">
        <v>30</v>
      </c>
      <c r="I201" s="2" t="s">
        <v>29</v>
      </c>
      <c r="J201" s="25" t="s">
        <v>30</v>
      </c>
      <c r="K201" s="24" t="s">
        <v>28</v>
      </c>
      <c r="L201" s="27" t="s">
        <v>29</v>
      </c>
      <c r="M201" s="27" t="s">
        <v>28</v>
      </c>
      <c r="N201" s="27" t="s">
        <v>30</v>
      </c>
      <c r="O201" s="25" t="s">
        <v>28</v>
      </c>
      <c r="P201" s="26" t="s">
        <v>29</v>
      </c>
      <c r="Q201" s="27" t="s">
        <v>28</v>
      </c>
      <c r="R201" s="26" t="s">
        <v>29</v>
      </c>
      <c r="S201" s="26" t="s">
        <v>29</v>
      </c>
      <c r="T201" s="25" t="s">
        <v>28</v>
      </c>
      <c r="U201" s="24" t="s">
        <v>29</v>
      </c>
      <c r="V201" s="25" t="s">
        <v>28</v>
      </c>
      <c r="W201" s="24" t="s">
        <v>29</v>
      </c>
      <c r="X201" s="24" t="s">
        <v>28</v>
      </c>
      <c r="Y201" s="2"/>
    </row>
    <row r="202" spans="1:25" x14ac:dyDescent="0.25">
      <c r="A202" t="s">
        <v>374</v>
      </c>
      <c r="B202" t="s">
        <v>26</v>
      </c>
      <c r="C202">
        <v>17</v>
      </c>
      <c r="D202" t="s">
        <v>119</v>
      </c>
      <c r="E202" t="s">
        <v>29</v>
      </c>
      <c r="F202" s="2" t="s">
        <v>28</v>
      </c>
      <c r="G202" s="2" t="s">
        <v>29</v>
      </c>
      <c r="H202" s="2" t="s">
        <v>28</v>
      </c>
      <c r="I202" s="2" t="s">
        <v>28</v>
      </c>
      <c r="J202" s="25" t="s">
        <v>28</v>
      </c>
      <c r="K202" s="24" t="s">
        <v>29</v>
      </c>
      <c r="L202" s="27" t="s">
        <v>28</v>
      </c>
      <c r="M202" s="27" t="s">
        <v>28</v>
      </c>
      <c r="N202" s="27" t="s">
        <v>29</v>
      </c>
      <c r="O202" s="25" t="s">
        <v>29</v>
      </c>
      <c r="P202" s="26" t="s">
        <v>28</v>
      </c>
      <c r="Q202" s="27" t="s">
        <v>28</v>
      </c>
      <c r="R202" s="26" t="s">
        <v>28</v>
      </c>
      <c r="S202" s="26" t="s">
        <v>28</v>
      </c>
      <c r="T202" s="25" t="s">
        <v>28</v>
      </c>
      <c r="U202" s="24" t="s">
        <v>29</v>
      </c>
      <c r="V202" s="25" t="s">
        <v>28</v>
      </c>
      <c r="W202" s="24" t="s">
        <v>29</v>
      </c>
      <c r="X202" s="24" t="s">
        <v>28</v>
      </c>
      <c r="Y202" s="2"/>
    </row>
    <row r="203" spans="1:25" x14ac:dyDescent="0.25">
      <c r="A203" t="s">
        <v>375</v>
      </c>
      <c r="B203" t="s">
        <v>26</v>
      </c>
      <c r="C203">
        <v>22</v>
      </c>
      <c r="D203" t="s">
        <v>34</v>
      </c>
      <c r="E203" t="s">
        <v>30</v>
      </c>
      <c r="F203" s="2" t="s">
        <v>28</v>
      </c>
      <c r="G203" s="2" t="s">
        <v>28</v>
      </c>
      <c r="H203" s="2" t="s">
        <v>30</v>
      </c>
      <c r="I203" s="2" t="s">
        <v>28</v>
      </c>
      <c r="J203" s="25" t="s">
        <v>29</v>
      </c>
      <c r="K203" s="24" t="s">
        <v>28</v>
      </c>
      <c r="L203" s="27" t="s">
        <v>28</v>
      </c>
      <c r="M203" s="27" t="s">
        <v>29</v>
      </c>
      <c r="N203" s="27" t="s">
        <v>30</v>
      </c>
      <c r="O203" s="25" t="s">
        <v>28</v>
      </c>
      <c r="P203" s="26" t="s">
        <v>29</v>
      </c>
      <c r="Q203" s="27" t="s">
        <v>29</v>
      </c>
      <c r="R203" s="26" t="s">
        <v>28</v>
      </c>
      <c r="S203" s="26" t="s">
        <v>28</v>
      </c>
      <c r="T203" s="25" t="s">
        <v>28</v>
      </c>
      <c r="U203" s="24" t="s">
        <v>29</v>
      </c>
      <c r="V203" s="25" t="s">
        <v>30</v>
      </c>
      <c r="W203" s="24" t="s">
        <v>29</v>
      </c>
      <c r="X203" s="24" t="s">
        <v>28</v>
      </c>
      <c r="Y203" s="2"/>
    </row>
    <row r="204" spans="1:25" x14ac:dyDescent="0.25">
      <c r="A204" t="s">
        <v>376</v>
      </c>
      <c r="B204" t="s">
        <v>33</v>
      </c>
      <c r="C204">
        <v>25</v>
      </c>
      <c r="D204" t="s">
        <v>377</v>
      </c>
      <c r="E204" t="s">
        <v>29</v>
      </c>
      <c r="F204" s="2" t="s">
        <v>28</v>
      </c>
      <c r="G204" s="2" t="s">
        <v>29</v>
      </c>
      <c r="H204" s="2" t="s">
        <v>30</v>
      </c>
      <c r="I204" s="2" t="s">
        <v>28</v>
      </c>
      <c r="J204" s="25" t="s">
        <v>28</v>
      </c>
      <c r="K204" s="24" t="s">
        <v>28</v>
      </c>
      <c r="L204" s="27" t="s">
        <v>29</v>
      </c>
      <c r="M204" s="27" t="s">
        <v>30</v>
      </c>
      <c r="N204" s="27" t="s">
        <v>29</v>
      </c>
      <c r="O204" s="25" t="s">
        <v>28</v>
      </c>
      <c r="P204" s="26" t="s">
        <v>29</v>
      </c>
      <c r="Q204" s="27" t="s">
        <v>29</v>
      </c>
      <c r="R204" s="26" t="s">
        <v>29</v>
      </c>
      <c r="S204" s="26" t="s">
        <v>28</v>
      </c>
      <c r="T204" s="25" t="s">
        <v>28</v>
      </c>
      <c r="U204" s="24" t="s">
        <v>28</v>
      </c>
      <c r="V204" s="25" t="s">
        <v>29</v>
      </c>
      <c r="W204" s="24" t="s">
        <v>28</v>
      </c>
      <c r="X204" s="24" t="s">
        <v>29</v>
      </c>
      <c r="Y204" s="2"/>
    </row>
    <row r="205" spans="1:25" x14ac:dyDescent="0.25">
      <c r="A205" t="s">
        <v>378</v>
      </c>
      <c r="B205" t="s">
        <v>26</v>
      </c>
      <c r="C205">
        <v>21</v>
      </c>
      <c r="D205" t="s">
        <v>34</v>
      </c>
      <c r="E205" t="s">
        <v>28</v>
      </c>
      <c r="F205" s="2" t="s">
        <v>29</v>
      </c>
      <c r="G205" s="2" t="s">
        <v>28</v>
      </c>
      <c r="H205" s="2" t="s">
        <v>29</v>
      </c>
      <c r="I205" s="2" t="s">
        <v>28</v>
      </c>
      <c r="J205" s="25" t="s">
        <v>29</v>
      </c>
      <c r="K205" s="24" t="s">
        <v>28</v>
      </c>
      <c r="L205" s="27" t="s">
        <v>28</v>
      </c>
      <c r="M205" s="27" t="s">
        <v>29</v>
      </c>
      <c r="N205" s="27" t="s">
        <v>30</v>
      </c>
      <c r="O205" s="25" t="s">
        <v>29</v>
      </c>
      <c r="P205" s="26" t="s">
        <v>29</v>
      </c>
      <c r="Q205" s="27" t="s">
        <v>29</v>
      </c>
      <c r="R205" s="26" t="s">
        <v>28</v>
      </c>
      <c r="S205" s="26" t="s">
        <v>29</v>
      </c>
      <c r="T205" s="25" t="s">
        <v>28</v>
      </c>
      <c r="U205" s="24" t="s">
        <v>29</v>
      </c>
      <c r="V205" s="25" t="s">
        <v>29</v>
      </c>
      <c r="W205" s="24" t="s">
        <v>29</v>
      </c>
      <c r="X205" s="24" t="s">
        <v>29</v>
      </c>
      <c r="Y205" s="2"/>
    </row>
    <row r="206" spans="1:25" x14ac:dyDescent="0.25">
      <c r="A206" t="s">
        <v>379</v>
      </c>
      <c r="B206" t="s">
        <v>33</v>
      </c>
      <c r="C206">
        <v>22</v>
      </c>
      <c r="D206" t="s">
        <v>34</v>
      </c>
      <c r="E206" t="s">
        <v>30</v>
      </c>
      <c r="F206" s="2" t="s">
        <v>28</v>
      </c>
      <c r="G206" s="2" t="s">
        <v>28</v>
      </c>
      <c r="H206" s="2" t="s">
        <v>28</v>
      </c>
      <c r="I206" s="2" t="s">
        <v>28</v>
      </c>
      <c r="J206" s="25" t="s">
        <v>30</v>
      </c>
      <c r="K206" s="24" t="s">
        <v>29</v>
      </c>
      <c r="L206" s="27" t="s">
        <v>28</v>
      </c>
      <c r="M206" s="27" t="s">
        <v>29</v>
      </c>
      <c r="N206" s="27" t="s">
        <v>28</v>
      </c>
      <c r="O206" s="25" t="s">
        <v>30</v>
      </c>
      <c r="P206" s="26" t="s">
        <v>29</v>
      </c>
      <c r="Q206" s="27" t="s">
        <v>28</v>
      </c>
      <c r="R206" s="26" t="s">
        <v>28</v>
      </c>
      <c r="S206" s="26" t="s">
        <v>28</v>
      </c>
      <c r="T206" s="25" t="s">
        <v>28</v>
      </c>
      <c r="U206" s="24" t="s">
        <v>29</v>
      </c>
      <c r="V206" s="25" t="s">
        <v>28</v>
      </c>
      <c r="W206" s="24" t="s">
        <v>29</v>
      </c>
      <c r="X206" s="24" t="s">
        <v>28</v>
      </c>
      <c r="Y206" s="2"/>
    </row>
    <row r="207" spans="1:25" x14ac:dyDescent="0.25">
      <c r="A207" t="s">
        <v>380</v>
      </c>
      <c r="B207" t="s">
        <v>33</v>
      </c>
      <c r="C207">
        <v>23</v>
      </c>
      <c r="D207" t="s">
        <v>34</v>
      </c>
      <c r="E207" t="s">
        <v>28</v>
      </c>
      <c r="F207" s="2" t="s">
        <v>28</v>
      </c>
      <c r="G207" s="2" t="s">
        <v>29</v>
      </c>
      <c r="H207" s="2" t="s">
        <v>28</v>
      </c>
      <c r="I207" s="2" t="s">
        <v>29</v>
      </c>
      <c r="J207" s="25" t="s">
        <v>30</v>
      </c>
      <c r="K207" s="24" t="s">
        <v>28</v>
      </c>
      <c r="L207" s="27" t="s">
        <v>28</v>
      </c>
      <c r="M207" s="27" t="s">
        <v>30</v>
      </c>
      <c r="N207" s="27" t="s">
        <v>30</v>
      </c>
      <c r="O207" s="25" t="s">
        <v>28</v>
      </c>
      <c r="P207" s="26" t="s">
        <v>28</v>
      </c>
      <c r="Q207" s="27" t="s">
        <v>30</v>
      </c>
      <c r="R207" s="26" t="s">
        <v>29</v>
      </c>
      <c r="S207" s="26" t="s">
        <v>29</v>
      </c>
      <c r="T207" s="25" t="s">
        <v>28</v>
      </c>
      <c r="U207" s="24" t="s">
        <v>29</v>
      </c>
      <c r="V207" s="25" t="s">
        <v>30</v>
      </c>
      <c r="W207" s="24" t="s">
        <v>29</v>
      </c>
      <c r="X207" s="24" t="s">
        <v>28</v>
      </c>
      <c r="Y207" s="2"/>
    </row>
    <row r="208" spans="1:25" x14ac:dyDescent="0.25">
      <c r="A208" t="s">
        <v>381</v>
      </c>
      <c r="B208" t="s">
        <v>26</v>
      </c>
      <c r="C208">
        <v>22</v>
      </c>
      <c r="D208" t="s">
        <v>34</v>
      </c>
      <c r="E208" t="s">
        <v>28</v>
      </c>
      <c r="F208" s="2" t="s">
        <v>28</v>
      </c>
      <c r="G208" s="2" t="s">
        <v>28</v>
      </c>
      <c r="H208" s="2" t="s">
        <v>30</v>
      </c>
      <c r="I208" s="2" t="s">
        <v>28</v>
      </c>
      <c r="J208" s="25" t="s">
        <v>29</v>
      </c>
      <c r="K208" s="24" t="s">
        <v>29</v>
      </c>
      <c r="L208" s="27" t="s">
        <v>28</v>
      </c>
      <c r="M208" s="27" t="s">
        <v>29</v>
      </c>
      <c r="N208" s="27" t="s">
        <v>28</v>
      </c>
      <c r="O208" s="25" t="s">
        <v>28</v>
      </c>
      <c r="P208" s="26" t="s">
        <v>29</v>
      </c>
      <c r="Q208" s="27" t="s">
        <v>29</v>
      </c>
      <c r="R208" s="26" t="s">
        <v>28</v>
      </c>
      <c r="S208" s="26" t="s">
        <v>28</v>
      </c>
      <c r="T208" s="25" t="s">
        <v>28</v>
      </c>
      <c r="U208" s="24" t="s">
        <v>29</v>
      </c>
      <c r="V208" s="25" t="s">
        <v>28</v>
      </c>
      <c r="W208" s="24" t="s">
        <v>29</v>
      </c>
      <c r="X208" s="24" t="s">
        <v>29</v>
      </c>
      <c r="Y208" s="5" t="s">
        <v>382</v>
      </c>
    </row>
    <row r="209" spans="1:25" ht="30" customHeight="1" x14ac:dyDescent="0.25">
      <c r="A209" t="s">
        <v>383</v>
      </c>
      <c r="B209" t="s">
        <v>33</v>
      </c>
      <c r="C209">
        <v>24</v>
      </c>
      <c r="D209" t="s">
        <v>34</v>
      </c>
      <c r="E209" t="s">
        <v>28</v>
      </c>
      <c r="F209" s="2" t="s">
        <v>28</v>
      </c>
      <c r="G209" s="2" t="s">
        <v>29</v>
      </c>
      <c r="H209" s="2" t="s">
        <v>42</v>
      </c>
      <c r="I209" s="2" t="s">
        <v>28</v>
      </c>
      <c r="J209" s="25" t="s">
        <v>28</v>
      </c>
      <c r="K209" s="24" t="s">
        <v>28</v>
      </c>
      <c r="L209" s="27" t="s">
        <v>28</v>
      </c>
      <c r="M209" s="27" t="s">
        <v>42</v>
      </c>
      <c r="N209" s="27" t="s">
        <v>29</v>
      </c>
      <c r="O209" s="25" t="s">
        <v>30</v>
      </c>
      <c r="P209" s="26" t="s">
        <v>28</v>
      </c>
      <c r="Q209" s="27" t="s">
        <v>30</v>
      </c>
      <c r="R209" s="26" t="s">
        <v>28</v>
      </c>
      <c r="S209" s="26" t="s">
        <v>29</v>
      </c>
      <c r="T209" s="25" t="s">
        <v>30</v>
      </c>
      <c r="U209" s="24" t="s">
        <v>29</v>
      </c>
      <c r="V209" s="25" t="s">
        <v>30</v>
      </c>
      <c r="W209" s="24" t="s">
        <v>29</v>
      </c>
      <c r="X209" s="24" t="s">
        <v>29</v>
      </c>
      <c r="Y209" s="6" t="s">
        <v>384</v>
      </c>
    </row>
    <row r="210" spans="1:25" x14ac:dyDescent="0.25">
      <c r="A210" t="s">
        <v>385</v>
      </c>
      <c r="B210" t="s">
        <v>33</v>
      </c>
      <c r="C210">
        <v>22</v>
      </c>
      <c r="D210" t="s">
        <v>34</v>
      </c>
      <c r="E210" t="s">
        <v>30</v>
      </c>
      <c r="F210" s="2" t="s">
        <v>28</v>
      </c>
      <c r="G210" s="2" t="s">
        <v>29</v>
      </c>
      <c r="H210" s="2" t="s">
        <v>30</v>
      </c>
      <c r="I210" s="2" t="s">
        <v>28</v>
      </c>
      <c r="J210" s="25" t="s">
        <v>29</v>
      </c>
      <c r="K210" s="24" t="s">
        <v>29</v>
      </c>
      <c r="L210" s="27" t="s">
        <v>29</v>
      </c>
      <c r="M210" s="27" t="s">
        <v>30</v>
      </c>
      <c r="N210" s="27" t="s">
        <v>29</v>
      </c>
      <c r="O210" s="25" t="s">
        <v>29</v>
      </c>
      <c r="P210" s="26" t="s">
        <v>29</v>
      </c>
      <c r="Q210" s="27" t="s">
        <v>29</v>
      </c>
      <c r="R210" s="26" t="s">
        <v>29</v>
      </c>
      <c r="S210" s="26" t="s">
        <v>28</v>
      </c>
      <c r="T210" s="25" t="s">
        <v>29</v>
      </c>
      <c r="U210" s="24" t="s">
        <v>29</v>
      </c>
      <c r="V210" s="25" t="s">
        <v>29</v>
      </c>
      <c r="W210" s="24" t="s">
        <v>29</v>
      </c>
      <c r="X210" s="24" t="s">
        <v>29</v>
      </c>
      <c r="Y210" s="2"/>
    </row>
    <row r="211" spans="1:25" x14ac:dyDescent="0.25">
      <c r="A211" t="s">
        <v>386</v>
      </c>
      <c r="B211" t="s">
        <v>33</v>
      </c>
      <c r="C211">
        <v>27</v>
      </c>
      <c r="D211" t="s">
        <v>387</v>
      </c>
      <c r="E211" t="s">
        <v>30</v>
      </c>
      <c r="F211" s="2" t="s">
        <v>28</v>
      </c>
      <c r="G211" s="2" t="s">
        <v>29</v>
      </c>
      <c r="H211" s="2" t="s">
        <v>30</v>
      </c>
      <c r="I211" s="2" t="s">
        <v>28</v>
      </c>
      <c r="J211" s="25" t="s">
        <v>29</v>
      </c>
      <c r="K211" s="24" t="s">
        <v>29</v>
      </c>
      <c r="L211" s="27" t="s">
        <v>29</v>
      </c>
      <c r="M211" s="27" t="s">
        <v>29</v>
      </c>
      <c r="N211" s="27" t="s">
        <v>28</v>
      </c>
      <c r="O211" s="25" t="s">
        <v>28</v>
      </c>
      <c r="Q211" s="27" t="s">
        <v>29</v>
      </c>
      <c r="R211" s="26" t="s">
        <v>29</v>
      </c>
      <c r="S211" s="26" t="s">
        <v>29</v>
      </c>
      <c r="T211" s="25" t="s">
        <v>28</v>
      </c>
      <c r="U211" s="24" t="s">
        <v>29</v>
      </c>
      <c r="V211" s="25" t="s">
        <v>28</v>
      </c>
      <c r="W211" s="24" t="s">
        <v>29</v>
      </c>
      <c r="X211" s="24" t="s">
        <v>29</v>
      </c>
      <c r="Y211" s="2"/>
    </row>
    <row r="212" spans="1:25" x14ac:dyDescent="0.25">
      <c r="A212" t="s">
        <v>388</v>
      </c>
      <c r="B212" t="s">
        <v>33</v>
      </c>
      <c r="C212">
        <v>30</v>
      </c>
      <c r="D212" t="s">
        <v>389</v>
      </c>
      <c r="E212" t="s">
        <v>29</v>
      </c>
      <c r="F212" s="2" t="s">
        <v>29</v>
      </c>
      <c r="G212" s="2" t="s">
        <v>29</v>
      </c>
      <c r="H212" s="2" t="s">
        <v>30</v>
      </c>
      <c r="I212" s="2" t="s">
        <v>28</v>
      </c>
      <c r="J212" s="25" t="s">
        <v>28</v>
      </c>
      <c r="K212" s="24" t="s">
        <v>29</v>
      </c>
      <c r="L212" s="27" t="s">
        <v>28</v>
      </c>
      <c r="M212" s="27" t="s">
        <v>29</v>
      </c>
      <c r="N212" s="27" t="s">
        <v>30</v>
      </c>
      <c r="O212" s="25" t="s">
        <v>28</v>
      </c>
      <c r="P212" s="26" t="s">
        <v>28</v>
      </c>
      <c r="Q212" s="27" t="s">
        <v>29</v>
      </c>
      <c r="R212" s="26" t="s">
        <v>29</v>
      </c>
      <c r="S212" s="26" t="s">
        <v>28</v>
      </c>
      <c r="T212" s="25" t="s">
        <v>28</v>
      </c>
      <c r="U212" s="24" t="s">
        <v>28</v>
      </c>
      <c r="V212" s="25" t="s">
        <v>30</v>
      </c>
      <c r="W212" s="24" t="s">
        <v>29</v>
      </c>
      <c r="X212" s="24" t="s">
        <v>29</v>
      </c>
      <c r="Y212" s="5" t="s">
        <v>390</v>
      </c>
    </row>
    <row r="213" spans="1:25" x14ac:dyDescent="0.25">
      <c r="A213" t="s">
        <v>391</v>
      </c>
      <c r="B213" t="s">
        <v>33</v>
      </c>
      <c r="C213">
        <v>24</v>
      </c>
      <c r="D213" t="s">
        <v>34</v>
      </c>
      <c r="E213" t="s">
        <v>28</v>
      </c>
      <c r="F213" s="2" t="s">
        <v>29</v>
      </c>
      <c r="G213" s="2" t="s">
        <v>28</v>
      </c>
      <c r="H213" s="2" t="s">
        <v>29</v>
      </c>
      <c r="I213" s="2" t="s">
        <v>28</v>
      </c>
      <c r="J213" s="25" t="s">
        <v>28</v>
      </c>
      <c r="K213" s="24" t="s">
        <v>28</v>
      </c>
      <c r="L213" s="27" t="s">
        <v>29</v>
      </c>
      <c r="M213" s="27" t="s">
        <v>28</v>
      </c>
      <c r="N213" s="27" t="s">
        <v>30</v>
      </c>
      <c r="O213" s="25" t="s">
        <v>28</v>
      </c>
      <c r="P213" s="26" t="s">
        <v>29</v>
      </c>
      <c r="Q213" s="27" t="s">
        <v>29</v>
      </c>
      <c r="R213" s="26" t="s">
        <v>29</v>
      </c>
      <c r="S213" s="26" t="s">
        <v>29</v>
      </c>
      <c r="T213" s="25" t="s">
        <v>28</v>
      </c>
      <c r="U213" s="24" t="s">
        <v>29</v>
      </c>
      <c r="V213" s="25" t="s">
        <v>28</v>
      </c>
      <c r="W213" s="24" t="s">
        <v>29</v>
      </c>
      <c r="X213" s="24" t="s">
        <v>28</v>
      </c>
      <c r="Y213" s="2"/>
    </row>
    <row r="214" spans="1:25" x14ac:dyDescent="0.25">
      <c r="A214" t="s">
        <v>392</v>
      </c>
      <c r="B214" t="s">
        <v>26</v>
      </c>
      <c r="C214">
        <v>21</v>
      </c>
      <c r="D214" t="s">
        <v>34</v>
      </c>
      <c r="E214" t="s">
        <v>28</v>
      </c>
      <c r="G214" s="2" t="s">
        <v>29</v>
      </c>
      <c r="H214" s="2" t="s">
        <v>28</v>
      </c>
      <c r="I214" s="2" t="s">
        <v>28</v>
      </c>
      <c r="J214" s="25" t="s">
        <v>28</v>
      </c>
      <c r="K214" s="24" t="s">
        <v>28</v>
      </c>
      <c r="L214" s="27" t="s">
        <v>29</v>
      </c>
      <c r="M214" s="27" t="s">
        <v>28</v>
      </c>
      <c r="N214" s="27" t="s">
        <v>30</v>
      </c>
      <c r="O214" s="25" t="s">
        <v>29</v>
      </c>
      <c r="P214" s="26" t="s">
        <v>29</v>
      </c>
      <c r="Q214" s="27" t="s">
        <v>29</v>
      </c>
      <c r="R214" s="26" t="s">
        <v>29</v>
      </c>
      <c r="S214" s="26" t="s">
        <v>29</v>
      </c>
      <c r="T214" s="25" t="s">
        <v>30</v>
      </c>
      <c r="U214" s="24" t="s">
        <v>29</v>
      </c>
      <c r="V214" s="25" t="s">
        <v>28</v>
      </c>
      <c r="W214" s="24" t="s">
        <v>29</v>
      </c>
      <c r="X214" s="24" t="s">
        <v>29</v>
      </c>
      <c r="Y214" s="2"/>
    </row>
    <row r="215" spans="1:25" x14ac:dyDescent="0.25">
      <c r="A215" t="s">
        <v>393</v>
      </c>
      <c r="B215" t="s">
        <v>33</v>
      </c>
      <c r="C215">
        <v>19</v>
      </c>
      <c r="D215" t="s">
        <v>34</v>
      </c>
      <c r="E215" t="s">
        <v>42</v>
      </c>
      <c r="F215" s="2" t="s">
        <v>30</v>
      </c>
      <c r="H215" s="2" t="s">
        <v>30</v>
      </c>
      <c r="I215" s="2" t="s">
        <v>30</v>
      </c>
      <c r="J215" s="25" t="s">
        <v>29</v>
      </c>
      <c r="K215" s="24" t="s">
        <v>29</v>
      </c>
      <c r="L215" s="27" t="s">
        <v>29</v>
      </c>
      <c r="M215" s="27" t="s">
        <v>29</v>
      </c>
      <c r="N215" s="27" t="s">
        <v>30</v>
      </c>
      <c r="O215" s="25" t="s">
        <v>28</v>
      </c>
      <c r="P215" s="26" t="s">
        <v>30</v>
      </c>
      <c r="Q215" s="27" t="s">
        <v>28</v>
      </c>
      <c r="R215" s="26" t="s">
        <v>30</v>
      </c>
      <c r="S215" s="26" t="s">
        <v>28</v>
      </c>
      <c r="T215" s="25" t="s">
        <v>29</v>
      </c>
      <c r="U215" s="24" t="s">
        <v>29</v>
      </c>
      <c r="V215" s="25" t="s">
        <v>28</v>
      </c>
      <c r="W215" s="24" t="s">
        <v>28</v>
      </c>
      <c r="X215" s="24" t="s">
        <v>29</v>
      </c>
      <c r="Y215" s="5" t="s">
        <v>394</v>
      </c>
    </row>
    <row r="216" spans="1:25" x14ac:dyDescent="0.25">
      <c r="A216" t="s">
        <v>395</v>
      </c>
      <c r="B216" t="s">
        <v>26</v>
      </c>
      <c r="C216">
        <v>22</v>
      </c>
      <c r="D216" t="s">
        <v>34</v>
      </c>
      <c r="E216" t="s">
        <v>28</v>
      </c>
      <c r="F216" s="2" t="s">
        <v>29</v>
      </c>
      <c r="G216" s="2" t="s">
        <v>28</v>
      </c>
      <c r="H216" s="2" t="s">
        <v>29</v>
      </c>
      <c r="I216" s="2" t="s">
        <v>28</v>
      </c>
      <c r="J216" s="25" t="s">
        <v>29</v>
      </c>
      <c r="K216" s="24" t="s">
        <v>29</v>
      </c>
      <c r="L216" s="27" t="s">
        <v>28</v>
      </c>
      <c r="M216" s="27" t="s">
        <v>28</v>
      </c>
      <c r="N216" s="27" t="s">
        <v>29</v>
      </c>
      <c r="O216" s="25" t="s">
        <v>28</v>
      </c>
      <c r="P216" s="26" t="s">
        <v>29</v>
      </c>
      <c r="Q216" s="27" t="s">
        <v>28</v>
      </c>
      <c r="R216" s="26" t="s">
        <v>29</v>
      </c>
      <c r="S216" s="26" t="s">
        <v>28</v>
      </c>
      <c r="T216" s="25" t="s">
        <v>29</v>
      </c>
      <c r="U216" s="24" t="s">
        <v>28</v>
      </c>
      <c r="V216" s="25" t="s">
        <v>29</v>
      </c>
      <c r="W216" s="24" t="s">
        <v>28</v>
      </c>
      <c r="X216" s="24" t="s">
        <v>29</v>
      </c>
      <c r="Y216" s="2"/>
    </row>
    <row r="217" spans="1:25" x14ac:dyDescent="0.25">
      <c r="A217" t="s">
        <v>396</v>
      </c>
      <c r="B217" t="s">
        <v>26</v>
      </c>
      <c r="C217">
        <v>25</v>
      </c>
      <c r="D217" t="s">
        <v>34</v>
      </c>
      <c r="E217" t="s">
        <v>28</v>
      </c>
      <c r="F217" s="2" t="s">
        <v>29</v>
      </c>
      <c r="G217" s="2" t="s">
        <v>29</v>
      </c>
      <c r="H217" s="2" t="s">
        <v>30</v>
      </c>
      <c r="I217" s="2" t="s">
        <v>30</v>
      </c>
      <c r="J217" s="25" t="s">
        <v>28</v>
      </c>
      <c r="K217" s="24" t="s">
        <v>28</v>
      </c>
      <c r="L217" s="27" t="s">
        <v>29</v>
      </c>
      <c r="M217" s="27" t="s">
        <v>30</v>
      </c>
      <c r="N217" s="27" t="s">
        <v>28</v>
      </c>
      <c r="O217" s="25" t="s">
        <v>29</v>
      </c>
      <c r="P217" s="26" t="s">
        <v>28</v>
      </c>
      <c r="Q217" s="27" t="s">
        <v>29</v>
      </c>
      <c r="R217" s="26" t="s">
        <v>29</v>
      </c>
      <c r="S217" s="26" t="s">
        <v>29</v>
      </c>
      <c r="T217" s="25" t="s">
        <v>28</v>
      </c>
      <c r="U217" s="24" t="s">
        <v>29</v>
      </c>
      <c r="V217" s="25" t="s">
        <v>28</v>
      </c>
      <c r="W217" s="24" t="s">
        <v>29</v>
      </c>
      <c r="X217" s="24" t="s">
        <v>29</v>
      </c>
      <c r="Y217" s="2"/>
    </row>
    <row r="218" spans="1:25" x14ac:dyDescent="0.25">
      <c r="A218" t="s">
        <v>397</v>
      </c>
      <c r="B218" t="s">
        <v>26</v>
      </c>
      <c r="C218">
        <v>22</v>
      </c>
      <c r="D218" t="s">
        <v>34</v>
      </c>
      <c r="E218" t="s">
        <v>29</v>
      </c>
      <c r="F218" s="2" t="s">
        <v>28</v>
      </c>
      <c r="G218" s="2" t="s">
        <v>28</v>
      </c>
      <c r="H218" s="2" t="s">
        <v>29</v>
      </c>
      <c r="I218" s="2" t="s">
        <v>28</v>
      </c>
      <c r="J218" s="25" t="s">
        <v>30</v>
      </c>
      <c r="K218" s="24" t="s">
        <v>28</v>
      </c>
      <c r="L218" s="27" t="s">
        <v>29</v>
      </c>
      <c r="M218" s="27" t="s">
        <v>28</v>
      </c>
      <c r="N218" s="27" t="s">
        <v>28</v>
      </c>
      <c r="O218" s="25" t="s">
        <v>30</v>
      </c>
      <c r="P218" s="26" t="s">
        <v>29</v>
      </c>
      <c r="Q218" s="27" t="s">
        <v>29</v>
      </c>
      <c r="R218" s="26" t="s">
        <v>29</v>
      </c>
      <c r="S218" s="26" t="s">
        <v>28</v>
      </c>
      <c r="T218" s="25" t="s">
        <v>28</v>
      </c>
      <c r="U218" s="24" t="s">
        <v>28</v>
      </c>
      <c r="V218" s="25" t="s">
        <v>28</v>
      </c>
      <c r="W218" s="24" t="s">
        <v>29</v>
      </c>
      <c r="X218" s="24" t="s">
        <v>29</v>
      </c>
      <c r="Y218" s="2"/>
    </row>
    <row r="219" spans="1:25" x14ac:dyDescent="0.25">
      <c r="A219" t="s">
        <v>398</v>
      </c>
      <c r="B219" t="s">
        <v>26</v>
      </c>
      <c r="C219">
        <v>24</v>
      </c>
      <c r="D219" t="s">
        <v>34</v>
      </c>
      <c r="E219" t="s">
        <v>28</v>
      </c>
      <c r="F219" s="2" t="s">
        <v>29</v>
      </c>
      <c r="G219" s="2" t="s">
        <v>29</v>
      </c>
      <c r="H219" s="2" t="s">
        <v>28</v>
      </c>
      <c r="I219" s="2" t="s">
        <v>30</v>
      </c>
      <c r="J219" s="25" t="s">
        <v>29</v>
      </c>
      <c r="K219" s="24" t="s">
        <v>29</v>
      </c>
      <c r="L219" s="27" t="s">
        <v>29</v>
      </c>
      <c r="M219" s="27" t="s">
        <v>28</v>
      </c>
      <c r="N219" s="27" t="s">
        <v>30</v>
      </c>
      <c r="O219" s="25" t="s">
        <v>28</v>
      </c>
      <c r="P219" s="26" t="s">
        <v>28</v>
      </c>
      <c r="Q219" s="27" t="s">
        <v>28</v>
      </c>
      <c r="R219" s="26" t="s">
        <v>29</v>
      </c>
      <c r="S219" s="26" t="s">
        <v>29</v>
      </c>
      <c r="T219" s="25" t="s">
        <v>30</v>
      </c>
      <c r="U219" s="24" t="s">
        <v>28</v>
      </c>
      <c r="V219" s="25" t="s">
        <v>30</v>
      </c>
      <c r="W219" s="24" t="s">
        <v>28</v>
      </c>
      <c r="X219" s="24" t="s">
        <v>29</v>
      </c>
      <c r="Y219" s="2"/>
    </row>
    <row r="220" spans="1:25" x14ac:dyDescent="0.25">
      <c r="A220" t="s">
        <v>399</v>
      </c>
      <c r="B220" t="s">
        <v>26</v>
      </c>
      <c r="C220">
        <v>25</v>
      </c>
      <c r="D220" t="s">
        <v>34</v>
      </c>
      <c r="E220" t="s">
        <v>28</v>
      </c>
      <c r="F220" s="2" t="s">
        <v>28</v>
      </c>
      <c r="G220" s="2" t="s">
        <v>29</v>
      </c>
      <c r="H220" s="2" t="s">
        <v>29</v>
      </c>
      <c r="I220" s="2" t="s">
        <v>30</v>
      </c>
      <c r="J220" s="25" t="s">
        <v>28</v>
      </c>
      <c r="K220" s="24" t="s">
        <v>29</v>
      </c>
      <c r="L220" s="27" t="s">
        <v>29</v>
      </c>
      <c r="M220" s="27" t="s">
        <v>29</v>
      </c>
      <c r="N220" s="27" t="s">
        <v>28</v>
      </c>
      <c r="O220" s="25" t="s">
        <v>28</v>
      </c>
      <c r="P220" s="26" t="s">
        <v>29</v>
      </c>
      <c r="Q220" s="27" t="s">
        <v>29</v>
      </c>
      <c r="R220" s="26" t="s">
        <v>28</v>
      </c>
      <c r="S220" s="26" t="s">
        <v>28</v>
      </c>
      <c r="T220" s="25" t="s">
        <v>28</v>
      </c>
      <c r="U220" s="24" t="s">
        <v>28</v>
      </c>
      <c r="V220" s="25" t="s">
        <v>29</v>
      </c>
      <c r="W220" s="24" t="s">
        <v>29</v>
      </c>
      <c r="X220" s="24" t="s">
        <v>28</v>
      </c>
      <c r="Y220" s="2"/>
    </row>
    <row r="221" spans="1:25" x14ac:dyDescent="0.25">
      <c r="A221" t="s">
        <v>400</v>
      </c>
      <c r="B221" t="s">
        <v>33</v>
      </c>
      <c r="C221">
        <v>21</v>
      </c>
      <c r="D221" t="s">
        <v>34</v>
      </c>
      <c r="E221" t="s">
        <v>28</v>
      </c>
      <c r="F221" s="2" t="s">
        <v>28</v>
      </c>
      <c r="G221" s="2" t="s">
        <v>28</v>
      </c>
      <c r="H221" s="2" t="s">
        <v>29</v>
      </c>
      <c r="I221" s="2" t="s">
        <v>29</v>
      </c>
      <c r="K221" s="24" t="s">
        <v>29</v>
      </c>
      <c r="L221" s="27" t="s">
        <v>29</v>
      </c>
      <c r="M221" s="27" t="s">
        <v>28</v>
      </c>
      <c r="N221" s="27" t="s">
        <v>28</v>
      </c>
      <c r="O221" s="25" t="s">
        <v>29</v>
      </c>
      <c r="P221" s="26" t="s">
        <v>29</v>
      </c>
      <c r="Q221" s="27" t="s">
        <v>29</v>
      </c>
      <c r="R221" s="26" t="s">
        <v>29</v>
      </c>
      <c r="S221" s="26" t="s">
        <v>28</v>
      </c>
      <c r="T221" s="25" t="s">
        <v>28</v>
      </c>
      <c r="U221" s="24" t="s">
        <v>29</v>
      </c>
      <c r="V221" s="25" t="s">
        <v>29</v>
      </c>
      <c r="W221" s="24" t="s">
        <v>28</v>
      </c>
      <c r="X221" s="24" t="s">
        <v>29</v>
      </c>
      <c r="Y221" s="5" t="s">
        <v>401</v>
      </c>
    </row>
    <row r="222" spans="1:25" x14ac:dyDescent="0.25">
      <c r="A222" t="s">
        <v>402</v>
      </c>
      <c r="B222" t="s">
        <v>26</v>
      </c>
      <c r="C222">
        <v>24</v>
      </c>
      <c r="D222" t="s">
        <v>34</v>
      </c>
      <c r="E222" t="s">
        <v>29</v>
      </c>
      <c r="F222" s="2" t="s">
        <v>28</v>
      </c>
      <c r="G222" s="2" t="s">
        <v>28</v>
      </c>
      <c r="H222" s="2" t="s">
        <v>28</v>
      </c>
      <c r="I222" s="2" t="s">
        <v>30</v>
      </c>
      <c r="J222" s="25" t="s">
        <v>30</v>
      </c>
      <c r="K222" s="24" t="s">
        <v>29</v>
      </c>
      <c r="L222" s="27" t="s">
        <v>29</v>
      </c>
      <c r="M222" s="27" t="s">
        <v>29</v>
      </c>
      <c r="N222" s="27" t="s">
        <v>28</v>
      </c>
      <c r="O222" s="25" t="s">
        <v>29</v>
      </c>
      <c r="P222" s="26" t="s">
        <v>29</v>
      </c>
      <c r="Q222" s="27" t="s">
        <v>29</v>
      </c>
      <c r="R222" s="26" t="s">
        <v>29</v>
      </c>
      <c r="S222" s="26" t="s">
        <v>29</v>
      </c>
      <c r="T222" s="25" t="s">
        <v>28</v>
      </c>
      <c r="U222" s="24" t="s">
        <v>29</v>
      </c>
      <c r="V222" s="25" t="s">
        <v>30</v>
      </c>
      <c r="X222" s="24" t="s">
        <v>29</v>
      </c>
      <c r="Y222" s="2"/>
    </row>
    <row r="223" spans="1:25" x14ac:dyDescent="0.25">
      <c r="A223" t="s">
        <v>403</v>
      </c>
      <c r="B223" t="s">
        <v>26</v>
      </c>
      <c r="C223">
        <v>21</v>
      </c>
      <c r="D223" t="s">
        <v>34</v>
      </c>
      <c r="E223" t="s">
        <v>29</v>
      </c>
      <c r="F223" s="2" t="s">
        <v>29</v>
      </c>
      <c r="G223" s="2" t="s">
        <v>29</v>
      </c>
      <c r="H223" s="2" t="s">
        <v>30</v>
      </c>
      <c r="I223" s="2" t="s">
        <v>28</v>
      </c>
      <c r="J223" s="25" t="s">
        <v>28</v>
      </c>
      <c r="K223" s="24" t="s">
        <v>28</v>
      </c>
      <c r="L223" s="27" t="s">
        <v>29</v>
      </c>
      <c r="M223" s="27" t="s">
        <v>29</v>
      </c>
      <c r="N223" s="27" t="s">
        <v>28</v>
      </c>
      <c r="O223" s="25" t="s">
        <v>29</v>
      </c>
      <c r="P223" s="26" t="s">
        <v>29</v>
      </c>
      <c r="Q223" s="27" t="s">
        <v>29</v>
      </c>
      <c r="R223" s="26" t="s">
        <v>29</v>
      </c>
      <c r="S223" s="26" t="s">
        <v>29</v>
      </c>
      <c r="T223" s="25" t="s">
        <v>29</v>
      </c>
      <c r="U223" s="24" t="s">
        <v>28</v>
      </c>
      <c r="V223" s="25" t="s">
        <v>28</v>
      </c>
      <c r="W223" s="24" t="s">
        <v>29</v>
      </c>
      <c r="X223" s="24" t="s">
        <v>29</v>
      </c>
      <c r="Y223" s="2"/>
    </row>
    <row r="224" spans="1:25" x14ac:dyDescent="0.25">
      <c r="A224" t="s">
        <v>404</v>
      </c>
      <c r="B224" t="s">
        <v>33</v>
      </c>
      <c r="C224">
        <v>23</v>
      </c>
      <c r="D224" t="s">
        <v>34</v>
      </c>
      <c r="E224" t="s">
        <v>29</v>
      </c>
      <c r="F224" s="2" t="s">
        <v>28</v>
      </c>
      <c r="G224" s="2" t="s">
        <v>29</v>
      </c>
      <c r="H224" s="2" t="s">
        <v>28</v>
      </c>
      <c r="I224" s="2" t="s">
        <v>28</v>
      </c>
      <c r="J224" s="25" t="s">
        <v>29</v>
      </c>
      <c r="K224" s="24" t="s">
        <v>28</v>
      </c>
      <c r="L224" s="27" t="s">
        <v>29</v>
      </c>
      <c r="M224" s="27" t="s">
        <v>28</v>
      </c>
      <c r="N224" s="27" t="s">
        <v>28</v>
      </c>
      <c r="O224" s="25" t="s">
        <v>29</v>
      </c>
      <c r="P224" s="26" t="s">
        <v>29</v>
      </c>
      <c r="Q224" s="27" t="s">
        <v>29</v>
      </c>
      <c r="R224" s="26" t="s">
        <v>29</v>
      </c>
      <c r="S224" s="26" t="s">
        <v>29</v>
      </c>
      <c r="T224" s="25" t="s">
        <v>28</v>
      </c>
      <c r="U224" s="24" t="s">
        <v>29</v>
      </c>
      <c r="V224" s="25" t="s">
        <v>28</v>
      </c>
      <c r="W224" s="24" t="s">
        <v>29</v>
      </c>
      <c r="X224" s="24" t="s">
        <v>29</v>
      </c>
      <c r="Y224" s="2"/>
    </row>
    <row r="225" spans="1:25" x14ac:dyDescent="0.25">
      <c r="A225" t="s">
        <v>405</v>
      </c>
      <c r="B225" t="s">
        <v>33</v>
      </c>
      <c r="C225">
        <v>19</v>
      </c>
      <c r="D225" t="s">
        <v>34</v>
      </c>
      <c r="E225" t="s">
        <v>28</v>
      </c>
      <c r="F225" s="2" t="s">
        <v>29</v>
      </c>
      <c r="G225" s="2" t="s">
        <v>29</v>
      </c>
      <c r="H225" s="2" t="s">
        <v>28</v>
      </c>
      <c r="I225" s="2" t="s">
        <v>28</v>
      </c>
      <c r="J225" s="25" t="s">
        <v>28</v>
      </c>
      <c r="K225" s="24" t="s">
        <v>29</v>
      </c>
      <c r="L225" s="27" t="s">
        <v>29</v>
      </c>
      <c r="M225" s="27" t="s">
        <v>28</v>
      </c>
      <c r="N225" s="27" t="s">
        <v>28</v>
      </c>
      <c r="O225" s="25" t="s">
        <v>29</v>
      </c>
      <c r="P225" s="26" t="s">
        <v>29</v>
      </c>
      <c r="Q225" s="27" t="s">
        <v>29</v>
      </c>
      <c r="R225" s="26" t="s">
        <v>28</v>
      </c>
      <c r="S225" s="26" t="s">
        <v>29</v>
      </c>
      <c r="T225" s="25" t="s">
        <v>28</v>
      </c>
      <c r="U225" s="24" t="s">
        <v>29</v>
      </c>
      <c r="V225" s="25" t="s">
        <v>29</v>
      </c>
      <c r="W225" s="24" t="s">
        <v>29</v>
      </c>
      <c r="X225" s="24" t="s">
        <v>28</v>
      </c>
      <c r="Y225" s="2"/>
    </row>
    <row r="226" spans="1:25" x14ac:dyDescent="0.25">
      <c r="A226" t="s">
        <v>406</v>
      </c>
      <c r="B226" t="s">
        <v>33</v>
      </c>
      <c r="C226">
        <v>20</v>
      </c>
      <c r="D226" t="s">
        <v>34</v>
      </c>
      <c r="E226" t="s">
        <v>28</v>
      </c>
      <c r="F226" s="2" t="s">
        <v>29</v>
      </c>
      <c r="G226" s="2" t="s">
        <v>28</v>
      </c>
      <c r="H226" s="2" t="s">
        <v>29</v>
      </c>
      <c r="I226" s="2" t="s">
        <v>28</v>
      </c>
      <c r="J226" s="25" t="s">
        <v>28</v>
      </c>
      <c r="K226" s="24" t="s">
        <v>29</v>
      </c>
      <c r="L226" s="27" t="s">
        <v>28</v>
      </c>
      <c r="M226" s="27" t="s">
        <v>28</v>
      </c>
      <c r="N226" s="27" t="s">
        <v>30</v>
      </c>
      <c r="O226" s="25" t="s">
        <v>28</v>
      </c>
      <c r="P226" s="26" t="s">
        <v>28</v>
      </c>
      <c r="Q226" s="27" t="s">
        <v>29</v>
      </c>
      <c r="R226" s="26" t="s">
        <v>29</v>
      </c>
      <c r="S226" s="26" t="s">
        <v>29</v>
      </c>
      <c r="T226" s="25" t="s">
        <v>28</v>
      </c>
      <c r="U226" s="24" t="s">
        <v>29</v>
      </c>
      <c r="V226" s="25" t="s">
        <v>29</v>
      </c>
      <c r="W226" s="24" t="s">
        <v>29</v>
      </c>
      <c r="X226" s="24" t="s">
        <v>29</v>
      </c>
      <c r="Y226" s="2"/>
    </row>
    <row r="227" spans="1:25" x14ac:dyDescent="0.25">
      <c r="A227" t="s">
        <v>407</v>
      </c>
      <c r="B227" t="s">
        <v>26</v>
      </c>
      <c r="C227">
        <v>20</v>
      </c>
      <c r="D227" t="s">
        <v>34</v>
      </c>
      <c r="E227" t="s">
        <v>28</v>
      </c>
      <c r="F227" s="2" t="s">
        <v>29</v>
      </c>
      <c r="G227" s="2" t="s">
        <v>29</v>
      </c>
      <c r="H227" s="2" t="s">
        <v>29</v>
      </c>
      <c r="I227" s="2" t="s">
        <v>28</v>
      </c>
      <c r="J227" s="25" t="s">
        <v>29</v>
      </c>
      <c r="K227" s="24" t="s">
        <v>28</v>
      </c>
      <c r="L227" s="27" t="s">
        <v>29</v>
      </c>
      <c r="M227" s="27" t="s">
        <v>28</v>
      </c>
      <c r="N227" s="27" t="s">
        <v>28</v>
      </c>
      <c r="O227" s="25" t="s">
        <v>29</v>
      </c>
      <c r="P227" s="26" t="s">
        <v>28</v>
      </c>
      <c r="Q227" s="27" t="s">
        <v>29</v>
      </c>
      <c r="R227" s="26" t="s">
        <v>28</v>
      </c>
      <c r="S227" s="26" t="s">
        <v>29</v>
      </c>
      <c r="T227" s="25" t="s">
        <v>28</v>
      </c>
      <c r="U227" s="24" t="s">
        <v>29</v>
      </c>
      <c r="V227" s="25" t="s">
        <v>28</v>
      </c>
      <c r="X227" s="24" t="s">
        <v>29</v>
      </c>
      <c r="Y227" s="2"/>
    </row>
    <row r="228" spans="1:25" x14ac:dyDescent="0.25">
      <c r="A228" t="s">
        <v>408</v>
      </c>
      <c r="B228" t="s">
        <v>26</v>
      </c>
      <c r="C228">
        <v>21</v>
      </c>
      <c r="D228" t="s">
        <v>34</v>
      </c>
      <c r="E228" t="s">
        <v>28</v>
      </c>
      <c r="F228" s="2" t="s">
        <v>29</v>
      </c>
      <c r="G228" s="2" t="s">
        <v>29</v>
      </c>
      <c r="H228" s="2" t="s">
        <v>30</v>
      </c>
      <c r="I228" s="2" t="s">
        <v>30</v>
      </c>
      <c r="J228" s="25" t="s">
        <v>29</v>
      </c>
      <c r="K228" s="24" t="s">
        <v>29</v>
      </c>
      <c r="L228" s="27" t="s">
        <v>29</v>
      </c>
      <c r="M228" s="27" t="s">
        <v>29</v>
      </c>
      <c r="N228" s="27" t="s">
        <v>30</v>
      </c>
      <c r="O228" s="25" t="s">
        <v>28</v>
      </c>
      <c r="P228" s="26" t="s">
        <v>28</v>
      </c>
      <c r="Q228" s="27" t="s">
        <v>29</v>
      </c>
      <c r="R228" s="26" t="s">
        <v>29</v>
      </c>
      <c r="S228" s="26" t="s">
        <v>29</v>
      </c>
      <c r="T228" s="25" t="s">
        <v>29</v>
      </c>
      <c r="U228" s="24" t="s">
        <v>28</v>
      </c>
      <c r="V228" s="25" t="s">
        <v>29</v>
      </c>
      <c r="W228" s="24" t="s">
        <v>28</v>
      </c>
      <c r="X228" s="24" t="s">
        <v>29</v>
      </c>
      <c r="Y228" s="2"/>
    </row>
    <row r="229" spans="1:25" x14ac:dyDescent="0.25">
      <c r="A229" t="s">
        <v>409</v>
      </c>
      <c r="B229" t="s">
        <v>26</v>
      </c>
      <c r="C229">
        <v>19</v>
      </c>
      <c r="D229" t="s">
        <v>34</v>
      </c>
      <c r="E229" t="s">
        <v>28</v>
      </c>
      <c r="F229" s="2" t="s">
        <v>28</v>
      </c>
      <c r="G229" s="2" t="s">
        <v>29</v>
      </c>
      <c r="H229" s="2" t="s">
        <v>29</v>
      </c>
      <c r="I229" s="2" t="s">
        <v>28</v>
      </c>
      <c r="J229" s="25" t="s">
        <v>28</v>
      </c>
      <c r="K229" s="24" t="s">
        <v>29</v>
      </c>
      <c r="L229" s="27" t="s">
        <v>28</v>
      </c>
      <c r="M229" s="27" t="s">
        <v>28</v>
      </c>
      <c r="N229" s="27" t="s">
        <v>29</v>
      </c>
      <c r="O229" s="25" t="s">
        <v>28</v>
      </c>
      <c r="P229" s="26" t="s">
        <v>29</v>
      </c>
      <c r="Q229" s="27" t="s">
        <v>28</v>
      </c>
      <c r="R229" s="26" t="s">
        <v>29</v>
      </c>
      <c r="S229" s="26" t="s">
        <v>28</v>
      </c>
      <c r="T229" s="25" t="s">
        <v>29</v>
      </c>
      <c r="U229" s="24" t="s">
        <v>29</v>
      </c>
      <c r="V229" s="25" t="s">
        <v>29</v>
      </c>
      <c r="W229" s="24" t="s">
        <v>29</v>
      </c>
      <c r="X229" s="24" t="s">
        <v>29</v>
      </c>
      <c r="Y229" s="5" t="s">
        <v>144</v>
      </c>
    </row>
    <row r="230" spans="1:25" x14ac:dyDescent="0.25">
      <c r="A230" t="s">
        <v>410</v>
      </c>
      <c r="B230" t="s">
        <v>26</v>
      </c>
      <c r="C230">
        <v>18</v>
      </c>
      <c r="D230" t="s">
        <v>34</v>
      </c>
      <c r="E230" t="s">
        <v>28</v>
      </c>
      <c r="F230" s="2" t="s">
        <v>42</v>
      </c>
      <c r="G230" s="2" t="s">
        <v>28</v>
      </c>
      <c r="H230" s="2" t="s">
        <v>28</v>
      </c>
      <c r="I230" s="2" t="s">
        <v>29</v>
      </c>
      <c r="J230" s="25" t="s">
        <v>28</v>
      </c>
      <c r="K230" s="24" t="s">
        <v>28</v>
      </c>
      <c r="L230" s="27" t="s">
        <v>29</v>
      </c>
      <c r="M230" s="27" t="s">
        <v>30</v>
      </c>
      <c r="N230" s="27" t="s">
        <v>28</v>
      </c>
      <c r="O230" s="25" t="s">
        <v>30</v>
      </c>
      <c r="P230" s="26" t="s">
        <v>29</v>
      </c>
      <c r="Q230" s="27" t="s">
        <v>28</v>
      </c>
      <c r="R230" s="26" t="s">
        <v>29</v>
      </c>
      <c r="S230" s="26" t="s">
        <v>29</v>
      </c>
      <c r="T230" s="25" t="s">
        <v>28</v>
      </c>
      <c r="U230" s="24" t="s">
        <v>29</v>
      </c>
      <c r="V230" s="25" t="s">
        <v>30</v>
      </c>
      <c r="W230" s="24" t="s">
        <v>30</v>
      </c>
      <c r="X230" s="24" t="s">
        <v>29</v>
      </c>
      <c r="Y230" s="5" t="s">
        <v>340</v>
      </c>
    </row>
    <row r="231" spans="1:25" x14ac:dyDescent="0.25">
      <c r="A231" t="s">
        <v>411</v>
      </c>
      <c r="B231" t="s">
        <v>33</v>
      </c>
      <c r="C231">
        <v>18</v>
      </c>
      <c r="D231" t="s">
        <v>34</v>
      </c>
      <c r="E231" t="s">
        <v>30</v>
      </c>
      <c r="F231" s="2" t="s">
        <v>30</v>
      </c>
      <c r="G231" s="2" t="s">
        <v>29</v>
      </c>
      <c r="H231" s="2" t="s">
        <v>42</v>
      </c>
      <c r="I231" s="2" t="s">
        <v>30</v>
      </c>
      <c r="J231" s="25" t="s">
        <v>42</v>
      </c>
      <c r="K231" s="24" t="s">
        <v>28</v>
      </c>
      <c r="L231" s="27" t="s">
        <v>30</v>
      </c>
      <c r="M231" s="27" t="s">
        <v>42</v>
      </c>
      <c r="N231" s="27" t="s">
        <v>30</v>
      </c>
      <c r="O231" s="25" t="s">
        <v>30</v>
      </c>
      <c r="P231" s="26" t="s">
        <v>30</v>
      </c>
      <c r="Q231" s="27" t="s">
        <v>28</v>
      </c>
      <c r="R231" s="26" t="s">
        <v>28</v>
      </c>
      <c r="S231" s="26" t="s">
        <v>29</v>
      </c>
      <c r="T231" s="25" t="s">
        <v>30</v>
      </c>
      <c r="U231" s="24" t="s">
        <v>29</v>
      </c>
      <c r="V231" s="25" t="s">
        <v>29</v>
      </c>
      <c r="W231" s="24" t="s">
        <v>30</v>
      </c>
      <c r="X231" s="24" t="s">
        <v>28</v>
      </c>
      <c r="Y231" s="2"/>
    </row>
    <row r="232" spans="1:25" x14ac:dyDescent="0.25">
      <c r="A232" t="s">
        <v>412</v>
      </c>
      <c r="B232" t="s">
        <v>33</v>
      </c>
      <c r="C232">
        <v>18</v>
      </c>
      <c r="D232" t="s">
        <v>34</v>
      </c>
      <c r="E232" t="s">
        <v>46</v>
      </c>
      <c r="F232" s="2" t="s">
        <v>46</v>
      </c>
      <c r="G232" s="2" t="s">
        <v>46</v>
      </c>
      <c r="H232" s="2" t="s">
        <v>46</v>
      </c>
      <c r="I232" s="2" t="s">
        <v>46</v>
      </c>
      <c r="J232" s="25" t="s">
        <v>46</v>
      </c>
      <c r="K232" s="24" t="s">
        <v>46</v>
      </c>
      <c r="L232" s="27" t="s">
        <v>28</v>
      </c>
      <c r="M232" s="27" t="s">
        <v>46</v>
      </c>
      <c r="N232" s="27" t="s">
        <v>46</v>
      </c>
      <c r="O232" s="25" t="s">
        <v>46</v>
      </c>
      <c r="P232" s="26" t="s">
        <v>46</v>
      </c>
      <c r="Q232" s="27" t="s">
        <v>46</v>
      </c>
      <c r="R232" s="26" t="s">
        <v>46</v>
      </c>
      <c r="S232" s="26" t="s">
        <v>46</v>
      </c>
      <c r="T232" s="25" t="s">
        <v>46</v>
      </c>
      <c r="U232" s="24" t="s">
        <v>46</v>
      </c>
      <c r="V232" s="25" t="s">
        <v>46</v>
      </c>
      <c r="W232" s="24" t="s">
        <v>46</v>
      </c>
      <c r="X232" s="24" t="s">
        <v>46</v>
      </c>
      <c r="Y232" s="5" t="s">
        <v>413</v>
      </c>
    </row>
    <row r="233" spans="1:25" x14ac:dyDescent="0.25">
      <c r="A233" t="s">
        <v>414</v>
      </c>
      <c r="B233" t="s">
        <v>26</v>
      </c>
      <c r="C233">
        <v>20</v>
      </c>
      <c r="D233" t="s">
        <v>64</v>
      </c>
      <c r="E233" t="s">
        <v>30</v>
      </c>
      <c r="F233" s="2" t="s">
        <v>30</v>
      </c>
      <c r="G233" s="2" t="s">
        <v>29</v>
      </c>
      <c r="H233" s="2" t="s">
        <v>28</v>
      </c>
      <c r="I233" s="2" t="s">
        <v>29</v>
      </c>
      <c r="J233" s="25" t="s">
        <v>29</v>
      </c>
      <c r="K233" s="24" t="s">
        <v>29</v>
      </c>
      <c r="L233" s="27" t="s">
        <v>29</v>
      </c>
      <c r="M233" s="27" t="s">
        <v>29</v>
      </c>
      <c r="N233" s="27" t="s">
        <v>29</v>
      </c>
      <c r="O233" s="25" t="s">
        <v>29</v>
      </c>
      <c r="P233" s="26" t="s">
        <v>29</v>
      </c>
      <c r="Q233" s="27" t="s">
        <v>28</v>
      </c>
      <c r="R233" s="26" t="s">
        <v>29</v>
      </c>
      <c r="S233" s="26" t="s">
        <v>29</v>
      </c>
      <c r="T233" s="25" t="s">
        <v>29</v>
      </c>
      <c r="U233" s="24" t="s">
        <v>29</v>
      </c>
      <c r="V233" s="25" t="s">
        <v>42</v>
      </c>
      <c r="W233" s="24" t="s">
        <v>29</v>
      </c>
      <c r="X233" s="24" t="s">
        <v>29</v>
      </c>
      <c r="Y233" s="5" t="s">
        <v>148</v>
      </c>
    </row>
    <row r="234" spans="1:25" x14ac:dyDescent="0.25">
      <c r="A234" t="s">
        <v>415</v>
      </c>
      <c r="B234" t="s">
        <v>33</v>
      </c>
      <c r="C234">
        <v>18</v>
      </c>
      <c r="D234" t="s">
        <v>34</v>
      </c>
      <c r="E234" t="s">
        <v>28</v>
      </c>
      <c r="F234" s="2" t="s">
        <v>29</v>
      </c>
      <c r="G234" s="2" t="s">
        <v>29</v>
      </c>
      <c r="H234" s="2" t="s">
        <v>29</v>
      </c>
      <c r="I234" s="2" t="s">
        <v>28</v>
      </c>
      <c r="J234" s="25" t="s">
        <v>28</v>
      </c>
      <c r="K234" s="24" t="s">
        <v>28</v>
      </c>
      <c r="L234" s="27" t="s">
        <v>28</v>
      </c>
      <c r="M234" s="27" t="s">
        <v>28</v>
      </c>
      <c r="N234" s="27" t="s">
        <v>29</v>
      </c>
      <c r="O234" s="25" t="s">
        <v>29</v>
      </c>
      <c r="P234" s="26" t="s">
        <v>29</v>
      </c>
      <c r="Q234" s="27" t="s">
        <v>29</v>
      </c>
      <c r="R234" s="26" t="s">
        <v>28</v>
      </c>
      <c r="S234" s="26" t="s">
        <v>29</v>
      </c>
      <c r="T234" s="25" t="s">
        <v>29</v>
      </c>
      <c r="U234" s="24" t="s">
        <v>29</v>
      </c>
      <c r="V234" s="25" t="s">
        <v>29</v>
      </c>
      <c r="W234" s="24" t="s">
        <v>29</v>
      </c>
      <c r="X234" s="24" t="s">
        <v>28</v>
      </c>
      <c r="Y234" s="2"/>
    </row>
    <row r="235" spans="1:25" x14ac:dyDescent="0.25">
      <c r="A235" t="s">
        <v>416</v>
      </c>
      <c r="B235" t="s">
        <v>26</v>
      </c>
      <c r="C235">
        <v>19</v>
      </c>
      <c r="D235" t="s">
        <v>34</v>
      </c>
      <c r="E235" t="s">
        <v>28</v>
      </c>
      <c r="F235" s="2" t="s">
        <v>28</v>
      </c>
      <c r="G235" s="2" t="s">
        <v>29</v>
      </c>
      <c r="H235" s="2" t="s">
        <v>29</v>
      </c>
      <c r="I235" s="2" t="s">
        <v>28</v>
      </c>
      <c r="J235" s="25" t="s">
        <v>28</v>
      </c>
      <c r="K235" s="24" t="s">
        <v>29</v>
      </c>
      <c r="L235" s="27" t="s">
        <v>28</v>
      </c>
      <c r="M235" s="27" t="s">
        <v>28</v>
      </c>
      <c r="N235" s="27" t="s">
        <v>29</v>
      </c>
      <c r="O235" s="25" t="s">
        <v>28</v>
      </c>
      <c r="P235" s="26" t="s">
        <v>29</v>
      </c>
      <c r="Q235" s="27" t="s">
        <v>28</v>
      </c>
      <c r="R235" s="26" t="s">
        <v>29</v>
      </c>
      <c r="S235" s="26" t="s">
        <v>28</v>
      </c>
      <c r="T235" s="25" t="s">
        <v>29</v>
      </c>
      <c r="U235" s="24" t="s">
        <v>29</v>
      </c>
      <c r="V235" s="25" t="s">
        <v>29</v>
      </c>
      <c r="W235" s="24" t="s">
        <v>29</v>
      </c>
      <c r="X235" s="24" t="s">
        <v>29</v>
      </c>
      <c r="Y235" s="5" t="s">
        <v>144</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36"/>
  <sheetViews>
    <sheetView workbookViewId="0">
      <selection activeCell="I12" sqref="I12"/>
    </sheetView>
  </sheetViews>
  <sheetFormatPr defaultRowHeight="15" x14ac:dyDescent="0.25"/>
  <cols>
    <col min="2" max="2" width="55.28515625" customWidth="1"/>
  </cols>
  <sheetData>
    <row r="2" spans="2:8" x14ac:dyDescent="0.25">
      <c r="B2" s="27" t="s">
        <v>13</v>
      </c>
      <c r="D2" t="s">
        <v>509</v>
      </c>
      <c r="E2" t="s">
        <v>510</v>
      </c>
      <c r="G2" s="7" t="s">
        <v>503</v>
      </c>
    </row>
    <row r="3" spans="2:8" x14ac:dyDescent="0.25">
      <c r="B3" s="27" t="s">
        <v>28</v>
      </c>
      <c r="D3">
        <v>1</v>
      </c>
      <c r="E3">
        <v>20</v>
      </c>
      <c r="F3" s="11" t="s">
        <v>504</v>
      </c>
      <c r="G3" s="7">
        <v>3</v>
      </c>
    </row>
    <row r="4" spans="2:8" x14ac:dyDescent="0.25">
      <c r="B4" s="27" t="s">
        <v>28</v>
      </c>
      <c r="D4">
        <v>2</v>
      </c>
      <c r="E4">
        <v>40</v>
      </c>
      <c r="F4" s="11" t="s">
        <v>505</v>
      </c>
      <c r="G4" s="7">
        <v>5</v>
      </c>
    </row>
    <row r="5" spans="2:8" x14ac:dyDescent="0.25">
      <c r="B5" s="27" t="s">
        <v>28</v>
      </c>
      <c r="D5">
        <v>3</v>
      </c>
      <c r="E5">
        <v>60</v>
      </c>
      <c r="F5" s="11" t="s">
        <v>507</v>
      </c>
      <c r="G5" s="7">
        <v>73</v>
      </c>
    </row>
    <row r="6" spans="2:8" x14ac:dyDescent="0.25">
      <c r="B6" s="27" t="s">
        <v>28</v>
      </c>
      <c r="D6">
        <v>4</v>
      </c>
      <c r="E6">
        <v>80</v>
      </c>
      <c r="F6" s="11" t="s">
        <v>506</v>
      </c>
      <c r="G6" s="7">
        <v>109</v>
      </c>
      <c r="H6" t="s">
        <v>511</v>
      </c>
    </row>
    <row r="7" spans="2:8" x14ac:dyDescent="0.25">
      <c r="B7" s="27" t="s">
        <v>42</v>
      </c>
      <c r="D7">
        <v>5</v>
      </c>
      <c r="E7">
        <v>100</v>
      </c>
      <c r="F7" s="11" t="s">
        <v>508</v>
      </c>
      <c r="G7" s="7">
        <v>44</v>
      </c>
      <c r="H7" s="42">
        <f>(G3*D3+G4*D4+G5*D5+G6*D6+G7*D7)/G8</f>
        <v>3.7948717948717947</v>
      </c>
    </row>
    <row r="8" spans="2:8" x14ac:dyDescent="0.25">
      <c r="B8" s="27" t="s">
        <v>30</v>
      </c>
      <c r="G8" s="7">
        <f>SUM(G3:G7)</f>
        <v>234</v>
      </c>
    </row>
    <row r="9" spans="2:8" x14ac:dyDescent="0.25">
      <c r="B9" s="27" t="s">
        <v>30</v>
      </c>
    </row>
    <row r="10" spans="2:8" x14ac:dyDescent="0.25">
      <c r="B10" s="27" t="s">
        <v>30</v>
      </c>
    </row>
    <row r="11" spans="2:8" x14ac:dyDescent="0.25">
      <c r="B11" s="27" t="s">
        <v>28</v>
      </c>
    </row>
    <row r="12" spans="2:8" x14ac:dyDescent="0.25">
      <c r="B12" s="27" t="s">
        <v>28</v>
      </c>
    </row>
    <row r="13" spans="2:8" x14ac:dyDescent="0.25">
      <c r="B13" s="27" t="s">
        <v>28</v>
      </c>
    </row>
    <row r="14" spans="2:8" x14ac:dyDescent="0.25">
      <c r="B14" s="27" t="s">
        <v>30</v>
      </c>
    </row>
    <row r="15" spans="2:8" x14ac:dyDescent="0.25">
      <c r="B15" s="27" t="s">
        <v>28</v>
      </c>
    </row>
    <row r="16" spans="2:8" x14ac:dyDescent="0.25">
      <c r="B16" s="27" t="s">
        <v>28</v>
      </c>
    </row>
    <row r="17" spans="2:2" x14ac:dyDescent="0.25">
      <c r="B17" s="27" t="s">
        <v>30</v>
      </c>
    </row>
    <row r="18" spans="2:2" x14ac:dyDescent="0.25">
      <c r="B18" s="27" t="s">
        <v>28</v>
      </c>
    </row>
    <row r="19" spans="2:2" x14ac:dyDescent="0.25">
      <c r="B19" s="27" t="s">
        <v>30</v>
      </c>
    </row>
    <row r="20" spans="2:2" x14ac:dyDescent="0.25">
      <c r="B20" s="27" t="s">
        <v>29</v>
      </c>
    </row>
    <row r="21" spans="2:2" x14ac:dyDescent="0.25">
      <c r="B21" s="27" t="s">
        <v>28</v>
      </c>
    </row>
    <row r="22" spans="2:2" x14ac:dyDescent="0.25">
      <c r="B22" s="27" t="s">
        <v>28</v>
      </c>
    </row>
    <row r="23" spans="2:2" x14ac:dyDescent="0.25">
      <c r="B23" s="27" t="s">
        <v>28</v>
      </c>
    </row>
    <row r="24" spans="2:2" x14ac:dyDescent="0.25">
      <c r="B24" s="27" t="s">
        <v>28</v>
      </c>
    </row>
    <row r="25" spans="2:2" x14ac:dyDescent="0.25">
      <c r="B25" s="27" t="s">
        <v>29</v>
      </c>
    </row>
    <row r="26" spans="2:2" x14ac:dyDescent="0.25">
      <c r="B26" s="27" t="s">
        <v>28</v>
      </c>
    </row>
    <row r="27" spans="2:2" x14ac:dyDescent="0.25">
      <c r="B27" s="27" t="s">
        <v>29</v>
      </c>
    </row>
    <row r="28" spans="2:2" x14ac:dyDescent="0.25">
      <c r="B28" s="27" t="s">
        <v>28</v>
      </c>
    </row>
    <row r="29" spans="2:2" x14ac:dyDescent="0.25">
      <c r="B29" s="27" t="s">
        <v>30</v>
      </c>
    </row>
    <row r="30" spans="2:2" x14ac:dyDescent="0.25">
      <c r="B30" s="27" t="s">
        <v>30</v>
      </c>
    </row>
    <row r="31" spans="2:2" x14ac:dyDescent="0.25">
      <c r="B31" s="27" t="s">
        <v>28</v>
      </c>
    </row>
    <row r="32" spans="2:2" x14ac:dyDescent="0.25">
      <c r="B32" s="27" t="s">
        <v>28</v>
      </c>
    </row>
    <row r="33" spans="2:2" x14ac:dyDescent="0.25">
      <c r="B33" s="27" t="s">
        <v>30</v>
      </c>
    </row>
    <row r="34" spans="2:2" x14ac:dyDescent="0.25">
      <c r="B34" s="27" t="s">
        <v>29</v>
      </c>
    </row>
    <row r="35" spans="2:2" x14ac:dyDescent="0.25">
      <c r="B35" s="27" t="s">
        <v>46</v>
      </c>
    </row>
    <row r="36" spans="2:2" x14ac:dyDescent="0.25">
      <c r="B36" s="27" t="s">
        <v>42</v>
      </c>
    </row>
    <row r="37" spans="2:2" x14ac:dyDescent="0.25">
      <c r="B37" s="27" t="s">
        <v>29</v>
      </c>
    </row>
    <row r="38" spans="2:2" x14ac:dyDescent="0.25">
      <c r="B38" s="27" t="s">
        <v>28</v>
      </c>
    </row>
    <row r="39" spans="2:2" x14ac:dyDescent="0.25">
      <c r="B39" s="27" t="s">
        <v>28</v>
      </c>
    </row>
    <row r="40" spans="2:2" x14ac:dyDescent="0.25">
      <c r="B40" s="27" t="s">
        <v>28</v>
      </c>
    </row>
    <row r="41" spans="2:2" x14ac:dyDescent="0.25">
      <c r="B41" s="27" t="s">
        <v>29</v>
      </c>
    </row>
    <row r="42" spans="2:2" x14ac:dyDescent="0.25">
      <c r="B42" s="27" t="s">
        <v>28</v>
      </c>
    </row>
    <row r="43" spans="2:2" x14ac:dyDescent="0.25">
      <c r="B43" s="27" t="s">
        <v>30</v>
      </c>
    </row>
    <row r="44" spans="2:2" x14ac:dyDescent="0.25">
      <c r="B44" s="27" t="s">
        <v>30</v>
      </c>
    </row>
    <row r="45" spans="2:2" x14ac:dyDescent="0.25">
      <c r="B45" s="27" t="s">
        <v>28</v>
      </c>
    </row>
    <row r="46" spans="2:2" x14ac:dyDescent="0.25">
      <c r="B46" s="27" t="s">
        <v>28</v>
      </c>
    </row>
    <row r="47" spans="2:2" x14ac:dyDescent="0.25">
      <c r="B47" s="27" t="s">
        <v>29</v>
      </c>
    </row>
    <row r="48" spans="2:2" x14ac:dyDescent="0.25">
      <c r="B48" s="27" t="s">
        <v>28</v>
      </c>
    </row>
    <row r="49" spans="2:2" x14ac:dyDescent="0.25">
      <c r="B49" s="27" t="s">
        <v>29</v>
      </c>
    </row>
    <row r="50" spans="2:2" x14ac:dyDescent="0.25">
      <c r="B50" s="27" t="s">
        <v>28</v>
      </c>
    </row>
    <row r="51" spans="2:2" x14ac:dyDescent="0.25">
      <c r="B51" s="27" t="s">
        <v>28</v>
      </c>
    </row>
    <row r="52" spans="2:2" x14ac:dyDescent="0.25">
      <c r="B52" s="27" t="s">
        <v>28</v>
      </c>
    </row>
    <row r="53" spans="2:2" x14ac:dyDescent="0.25">
      <c r="B53" s="27" t="s">
        <v>29</v>
      </c>
    </row>
    <row r="54" spans="2:2" x14ac:dyDescent="0.25">
      <c r="B54" s="27" t="s">
        <v>29</v>
      </c>
    </row>
    <row r="55" spans="2:2" x14ac:dyDescent="0.25">
      <c r="B55" s="27" t="s">
        <v>30</v>
      </c>
    </row>
    <row r="56" spans="2:2" x14ac:dyDescent="0.25">
      <c r="B56" s="27" t="s">
        <v>28</v>
      </c>
    </row>
    <row r="57" spans="2:2" x14ac:dyDescent="0.25">
      <c r="B57" s="27" t="s">
        <v>42</v>
      </c>
    </row>
    <row r="58" spans="2:2" x14ac:dyDescent="0.25">
      <c r="B58" s="27" t="s">
        <v>42</v>
      </c>
    </row>
    <row r="59" spans="2:2" x14ac:dyDescent="0.25">
      <c r="B59" s="27" t="s">
        <v>46</v>
      </c>
    </row>
    <row r="60" spans="2:2" x14ac:dyDescent="0.25">
      <c r="B60" s="27" t="s">
        <v>28</v>
      </c>
    </row>
    <row r="61" spans="2:2" x14ac:dyDescent="0.25">
      <c r="B61" s="27" t="s">
        <v>30</v>
      </c>
    </row>
    <row r="62" spans="2:2" x14ac:dyDescent="0.25">
      <c r="B62" s="27" t="s">
        <v>42</v>
      </c>
    </row>
    <row r="63" spans="2:2" x14ac:dyDescent="0.25">
      <c r="B63" s="27" t="s">
        <v>30</v>
      </c>
    </row>
    <row r="64" spans="2:2" x14ac:dyDescent="0.25">
      <c r="B64" s="27" t="s">
        <v>29</v>
      </c>
    </row>
    <row r="65" spans="2:2" x14ac:dyDescent="0.25">
      <c r="B65" s="27" t="s">
        <v>29</v>
      </c>
    </row>
    <row r="66" spans="2:2" x14ac:dyDescent="0.25">
      <c r="B66" s="27" t="s">
        <v>29</v>
      </c>
    </row>
    <row r="67" spans="2:2" x14ac:dyDescent="0.25">
      <c r="B67" s="27" t="s">
        <v>29</v>
      </c>
    </row>
    <row r="68" spans="2:2" x14ac:dyDescent="0.25">
      <c r="B68" s="27" t="s">
        <v>28</v>
      </c>
    </row>
    <row r="69" spans="2:2" x14ac:dyDescent="0.25">
      <c r="B69" s="27" t="s">
        <v>28</v>
      </c>
    </row>
    <row r="70" spans="2:2" x14ac:dyDescent="0.25">
      <c r="B70" s="27" t="s">
        <v>30</v>
      </c>
    </row>
    <row r="71" spans="2:2" x14ac:dyDescent="0.25">
      <c r="B71" s="27" t="s">
        <v>30</v>
      </c>
    </row>
    <row r="72" spans="2:2" x14ac:dyDescent="0.25">
      <c r="B72" s="27" t="s">
        <v>29</v>
      </c>
    </row>
    <row r="73" spans="2:2" x14ac:dyDescent="0.25">
      <c r="B73" s="27" t="s">
        <v>30</v>
      </c>
    </row>
    <row r="74" spans="2:2" x14ac:dyDescent="0.25">
      <c r="B74" s="27" t="s">
        <v>28</v>
      </c>
    </row>
    <row r="75" spans="2:2" x14ac:dyDescent="0.25">
      <c r="B75" s="27" t="s">
        <v>30</v>
      </c>
    </row>
    <row r="76" spans="2:2" x14ac:dyDescent="0.25">
      <c r="B76" s="27" t="s">
        <v>28</v>
      </c>
    </row>
    <row r="77" spans="2:2" x14ac:dyDescent="0.25">
      <c r="B77" s="27" t="s">
        <v>28</v>
      </c>
    </row>
    <row r="78" spans="2:2" x14ac:dyDescent="0.25">
      <c r="B78" s="27" t="s">
        <v>28</v>
      </c>
    </row>
    <row r="79" spans="2:2" x14ac:dyDescent="0.25">
      <c r="B79" s="27" t="s">
        <v>29</v>
      </c>
    </row>
    <row r="80" spans="2:2" x14ac:dyDescent="0.25">
      <c r="B80" s="27" t="s">
        <v>28</v>
      </c>
    </row>
    <row r="81" spans="2:2" x14ac:dyDescent="0.25">
      <c r="B81" s="27" t="s">
        <v>28</v>
      </c>
    </row>
    <row r="82" spans="2:2" x14ac:dyDescent="0.25">
      <c r="B82" s="27" t="s">
        <v>30</v>
      </c>
    </row>
    <row r="83" spans="2:2" x14ac:dyDescent="0.25">
      <c r="B83" s="27" t="s">
        <v>28</v>
      </c>
    </row>
    <row r="84" spans="2:2" x14ac:dyDescent="0.25">
      <c r="B84" s="27" t="s">
        <v>28</v>
      </c>
    </row>
    <row r="85" spans="2:2" x14ac:dyDescent="0.25">
      <c r="B85" s="27" t="s">
        <v>29</v>
      </c>
    </row>
    <row r="86" spans="2:2" x14ac:dyDescent="0.25">
      <c r="B86" s="27" t="s">
        <v>28</v>
      </c>
    </row>
    <row r="87" spans="2:2" x14ac:dyDescent="0.25">
      <c r="B87" s="27" t="s">
        <v>28</v>
      </c>
    </row>
    <row r="88" spans="2:2" x14ac:dyDescent="0.25">
      <c r="B88" s="27" t="s">
        <v>28</v>
      </c>
    </row>
    <row r="89" spans="2:2" x14ac:dyDescent="0.25">
      <c r="B89" s="27" t="s">
        <v>30</v>
      </c>
    </row>
    <row r="90" spans="2:2" x14ac:dyDescent="0.25">
      <c r="B90" s="27" t="s">
        <v>30</v>
      </c>
    </row>
    <row r="91" spans="2:2" x14ac:dyDescent="0.25">
      <c r="B91" s="27" t="s">
        <v>29</v>
      </c>
    </row>
    <row r="92" spans="2:2" x14ac:dyDescent="0.25">
      <c r="B92" s="27" t="s">
        <v>28</v>
      </c>
    </row>
    <row r="93" spans="2:2" x14ac:dyDescent="0.25">
      <c r="B93" s="27" t="s">
        <v>30</v>
      </c>
    </row>
    <row r="94" spans="2:2" x14ac:dyDescent="0.25">
      <c r="B94" s="27" t="s">
        <v>28</v>
      </c>
    </row>
    <row r="95" spans="2:2" x14ac:dyDescent="0.25">
      <c r="B95" s="27" t="s">
        <v>28</v>
      </c>
    </row>
    <row r="96" spans="2:2" x14ac:dyDescent="0.25">
      <c r="B96" s="27" t="s">
        <v>28</v>
      </c>
    </row>
    <row r="97" spans="2:2" x14ac:dyDescent="0.25">
      <c r="B97" s="27" t="s">
        <v>29</v>
      </c>
    </row>
    <row r="98" spans="2:2" x14ac:dyDescent="0.25">
      <c r="B98" s="27" t="s">
        <v>28</v>
      </c>
    </row>
    <row r="99" spans="2:2" x14ac:dyDescent="0.25">
      <c r="B99" s="27" t="s">
        <v>30</v>
      </c>
    </row>
    <row r="100" spans="2:2" x14ac:dyDescent="0.25">
      <c r="B100" s="27" t="s">
        <v>30</v>
      </c>
    </row>
    <row r="101" spans="2:2" x14ac:dyDescent="0.25">
      <c r="B101" s="27" t="s">
        <v>28</v>
      </c>
    </row>
    <row r="102" spans="2:2" x14ac:dyDescent="0.25">
      <c r="B102" s="27" t="s">
        <v>29</v>
      </c>
    </row>
    <row r="103" spans="2:2" x14ac:dyDescent="0.25">
      <c r="B103" s="27" t="s">
        <v>28</v>
      </c>
    </row>
    <row r="104" spans="2:2" x14ac:dyDescent="0.25">
      <c r="B104" s="27" t="s">
        <v>29</v>
      </c>
    </row>
    <row r="105" spans="2:2" x14ac:dyDescent="0.25">
      <c r="B105" s="27" t="s">
        <v>28</v>
      </c>
    </row>
    <row r="106" spans="2:2" x14ac:dyDescent="0.25">
      <c r="B106" s="27" t="s">
        <v>30</v>
      </c>
    </row>
    <row r="107" spans="2:2" x14ac:dyDescent="0.25">
      <c r="B107" s="27" t="s">
        <v>30</v>
      </c>
    </row>
    <row r="108" spans="2:2" x14ac:dyDescent="0.25">
      <c r="B108" s="27" t="s">
        <v>29</v>
      </c>
    </row>
    <row r="109" spans="2:2" x14ac:dyDescent="0.25">
      <c r="B109" s="27" t="s">
        <v>30</v>
      </c>
    </row>
    <row r="110" spans="2:2" x14ac:dyDescent="0.25">
      <c r="B110" s="27" t="s">
        <v>30</v>
      </c>
    </row>
    <row r="111" spans="2:2" x14ac:dyDescent="0.25">
      <c r="B111" s="27" t="s">
        <v>28</v>
      </c>
    </row>
    <row r="112" spans="2:2" x14ac:dyDescent="0.25">
      <c r="B112" s="27" t="s">
        <v>30</v>
      </c>
    </row>
    <row r="113" spans="2:2" x14ac:dyDescent="0.25">
      <c r="B113" s="27" t="s">
        <v>28</v>
      </c>
    </row>
    <row r="114" spans="2:2" x14ac:dyDescent="0.25">
      <c r="B114" s="27" t="s">
        <v>30</v>
      </c>
    </row>
    <row r="115" spans="2:2" x14ac:dyDescent="0.25">
      <c r="B115" s="27" t="s">
        <v>30</v>
      </c>
    </row>
    <row r="116" spans="2:2" x14ac:dyDescent="0.25">
      <c r="B116" s="27" t="s">
        <v>30</v>
      </c>
    </row>
    <row r="117" spans="2:2" x14ac:dyDescent="0.25">
      <c r="B117" s="27" t="s">
        <v>28</v>
      </c>
    </row>
    <row r="118" spans="2:2" x14ac:dyDescent="0.25">
      <c r="B118" s="27" t="s">
        <v>28</v>
      </c>
    </row>
    <row r="119" spans="2:2" x14ac:dyDescent="0.25">
      <c r="B119" s="27" t="s">
        <v>28</v>
      </c>
    </row>
    <row r="120" spans="2:2" x14ac:dyDescent="0.25">
      <c r="B120" s="27" t="s">
        <v>28</v>
      </c>
    </row>
    <row r="121" spans="2:2" x14ac:dyDescent="0.25">
      <c r="B121" s="27" t="s">
        <v>30</v>
      </c>
    </row>
    <row r="122" spans="2:2" x14ac:dyDescent="0.25">
      <c r="B122" s="27" t="s">
        <v>30</v>
      </c>
    </row>
    <row r="123" spans="2:2" x14ac:dyDescent="0.25">
      <c r="B123" s="27" t="s">
        <v>30</v>
      </c>
    </row>
    <row r="124" spans="2:2" x14ac:dyDescent="0.25">
      <c r="B124" s="27" t="s">
        <v>30</v>
      </c>
    </row>
    <row r="125" spans="2:2" x14ac:dyDescent="0.25">
      <c r="B125" s="27" t="s">
        <v>28</v>
      </c>
    </row>
    <row r="126" spans="2:2" x14ac:dyDescent="0.25">
      <c r="B126" s="27" t="s">
        <v>29</v>
      </c>
    </row>
    <row r="127" spans="2:2" x14ac:dyDescent="0.25">
      <c r="B127" s="27" t="s">
        <v>28</v>
      </c>
    </row>
    <row r="128" spans="2:2" x14ac:dyDescent="0.25">
      <c r="B128" s="27" t="s">
        <v>29</v>
      </c>
    </row>
    <row r="129" spans="2:2" x14ac:dyDescent="0.25">
      <c r="B129" s="27" t="s">
        <v>30</v>
      </c>
    </row>
    <row r="130" spans="2:2" x14ac:dyDescent="0.25">
      <c r="B130" s="27" t="s">
        <v>28</v>
      </c>
    </row>
    <row r="131" spans="2:2" x14ac:dyDescent="0.25">
      <c r="B131" s="27" t="s">
        <v>28</v>
      </c>
    </row>
    <row r="132" spans="2:2" x14ac:dyDescent="0.25">
      <c r="B132" s="27" t="s">
        <v>29</v>
      </c>
    </row>
    <row r="133" spans="2:2" x14ac:dyDescent="0.25">
      <c r="B133" s="27" t="s">
        <v>30</v>
      </c>
    </row>
    <row r="134" spans="2:2" x14ac:dyDescent="0.25">
      <c r="B134" s="27" t="s">
        <v>30</v>
      </c>
    </row>
    <row r="135" spans="2:2" x14ac:dyDescent="0.25">
      <c r="B135" s="27" t="s">
        <v>28</v>
      </c>
    </row>
    <row r="136" spans="2:2" x14ac:dyDescent="0.25">
      <c r="B136" s="27" t="s">
        <v>30</v>
      </c>
    </row>
    <row r="137" spans="2:2" x14ac:dyDescent="0.25">
      <c r="B137" s="27" t="s">
        <v>28</v>
      </c>
    </row>
    <row r="138" spans="2:2" x14ac:dyDescent="0.25">
      <c r="B138" s="27" t="s">
        <v>28</v>
      </c>
    </row>
    <row r="139" spans="2:2" x14ac:dyDescent="0.25">
      <c r="B139" s="27" t="s">
        <v>28</v>
      </c>
    </row>
    <row r="140" spans="2:2" x14ac:dyDescent="0.25">
      <c r="B140" s="27" t="s">
        <v>28</v>
      </c>
    </row>
    <row r="141" spans="2:2" x14ac:dyDescent="0.25">
      <c r="B141" s="27" t="s">
        <v>28</v>
      </c>
    </row>
    <row r="142" spans="2:2" x14ac:dyDescent="0.25">
      <c r="B142" s="27" t="s">
        <v>28</v>
      </c>
    </row>
    <row r="143" spans="2:2" x14ac:dyDescent="0.25">
      <c r="B143" s="27" t="s">
        <v>29</v>
      </c>
    </row>
    <row r="144" spans="2:2" x14ac:dyDescent="0.25">
      <c r="B144" s="27" t="s">
        <v>30</v>
      </c>
    </row>
    <row r="145" spans="2:2" x14ac:dyDescent="0.25">
      <c r="B145" s="27" t="s">
        <v>30</v>
      </c>
    </row>
    <row r="146" spans="2:2" x14ac:dyDescent="0.25">
      <c r="B146" s="27" t="s">
        <v>29</v>
      </c>
    </row>
    <row r="147" spans="2:2" x14ac:dyDescent="0.25">
      <c r="B147" s="27" t="s">
        <v>28</v>
      </c>
    </row>
    <row r="148" spans="2:2" x14ac:dyDescent="0.25">
      <c r="B148" s="27" t="s">
        <v>28</v>
      </c>
    </row>
    <row r="149" spans="2:2" x14ac:dyDescent="0.25">
      <c r="B149" s="27" t="s">
        <v>30</v>
      </c>
    </row>
    <row r="150" spans="2:2" x14ac:dyDescent="0.25">
      <c r="B150" s="27" t="s">
        <v>30</v>
      </c>
    </row>
    <row r="151" spans="2:2" x14ac:dyDescent="0.25">
      <c r="B151" s="27" t="s">
        <v>28</v>
      </c>
    </row>
    <row r="152" spans="2:2" x14ac:dyDescent="0.25">
      <c r="B152" s="27" t="s">
        <v>28</v>
      </c>
    </row>
    <row r="153" spans="2:2" x14ac:dyDescent="0.25">
      <c r="B153" s="27" t="s">
        <v>28</v>
      </c>
    </row>
    <row r="154" spans="2:2" x14ac:dyDescent="0.25">
      <c r="B154" s="27" t="s">
        <v>30</v>
      </c>
    </row>
    <row r="155" spans="2:2" x14ac:dyDescent="0.25">
      <c r="B155" s="27" t="s">
        <v>28</v>
      </c>
    </row>
    <row r="156" spans="2:2" x14ac:dyDescent="0.25">
      <c r="B156" s="27" t="s">
        <v>28</v>
      </c>
    </row>
    <row r="157" spans="2:2" x14ac:dyDescent="0.25">
      <c r="B157" s="27" t="s">
        <v>30</v>
      </c>
    </row>
    <row r="158" spans="2:2" x14ac:dyDescent="0.25">
      <c r="B158" s="27" t="s">
        <v>28</v>
      </c>
    </row>
    <row r="159" spans="2:2" x14ac:dyDescent="0.25">
      <c r="B159" s="27" t="s">
        <v>28</v>
      </c>
    </row>
    <row r="160" spans="2:2" x14ac:dyDescent="0.25">
      <c r="B160" s="27" t="s">
        <v>28</v>
      </c>
    </row>
    <row r="161" spans="2:2" x14ac:dyDescent="0.25">
      <c r="B161" s="27" t="s">
        <v>30</v>
      </c>
    </row>
    <row r="162" spans="2:2" x14ac:dyDescent="0.25">
      <c r="B162" s="27" t="s">
        <v>28</v>
      </c>
    </row>
    <row r="163" spans="2:2" x14ac:dyDescent="0.25">
      <c r="B163" s="27" t="s">
        <v>28</v>
      </c>
    </row>
    <row r="164" spans="2:2" x14ac:dyDescent="0.25">
      <c r="B164" s="27" t="s">
        <v>29</v>
      </c>
    </row>
    <row r="165" spans="2:2" x14ac:dyDescent="0.25">
      <c r="B165" s="27" t="s">
        <v>28</v>
      </c>
    </row>
    <row r="166" spans="2:2" x14ac:dyDescent="0.25">
      <c r="B166" s="27" t="s">
        <v>28</v>
      </c>
    </row>
    <row r="167" spans="2:2" x14ac:dyDescent="0.25">
      <c r="B167" s="27" t="s">
        <v>29</v>
      </c>
    </row>
    <row r="168" spans="2:2" x14ac:dyDescent="0.25">
      <c r="B168" s="27" t="s">
        <v>30</v>
      </c>
    </row>
    <row r="169" spans="2:2" x14ac:dyDescent="0.25">
      <c r="B169" s="27" t="s">
        <v>29</v>
      </c>
    </row>
    <row r="170" spans="2:2" x14ac:dyDescent="0.25">
      <c r="B170" s="27" t="s">
        <v>28</v>
      </c>
    </row>
    <row r="171" spans="2:2" x14ac:dyDescent="0.25">
      <c r="B171" s="27" t="s">
        <v>29</v>
      </c>
    </row>
    <row r="172" spans="2:2" x14ac:dyDescent="0.25">
      <c r="B172" s="27" t="s">
        <v>28</v>
      </c>
    </row>
    <row r="173" spans="2:2" x14ac:dyDescent="0.25">
      <c r="B173" s="27" t="s">
        <v>28</v>
      </c>
    </row>
    <row r="174" spans="2:2" x14ac:dyDescent="0.25">
      <c r="B174" s="27" t="s">
        <v>29</v>
      </c>
    </row>
    <row r="175" spans="2:2" x14ac:dyDescent="0.25">
      <c r="B175" s="27" t="s">
        <v>28</v>
      </c>
    </row>
    <row r="176" spans="2:2" x14ac:dyDescent="0.25">
      <c r="B176" s="27" t="s">
        <v>30</v>
      </c>
    </row>
    <row r="177" spans="2:2" x14ac:dyDescent="0.25">
      <c r="B177" s="27" t="s">
        <v>30</v>
      </c>
    </row>
    <row r="178" spans="2:2" x14ac:dyDescent="0.25">
      <c r="B178" s="27" t="s">
        <v>28</v>
      </c>
    </row>
    <row r="179" spans="2:2" x14ac:dyDescent="0.25">
      <c r="B179" s="27" t="s">
        <v>28</v>
      </c>
    </row>
    <row r="180" spans="2:2" x14ac:dyDescent="0.25">
      <c r="B180" s="27" t="s">
        <v>28</v>
      </c>
    </row>
    <row r="181" spans="2:2" x14ac:dyDescent="0.25">
      <c r="B181" s="27" t="s">
        <v>28</v>
      </c>
    </row>
    <row r="182" spans="2:2" x14ac:dyDescent="0.25">
      <c r="B182" s="27" t="s">
        <v>29</v>
      </c>
    </row>
    <row r="183" spans="2:2" x14ac:dyDescent="0.25">
      <c r="B183" s="27" t="s">
        <v>29</v>
      </c>
    </row>
    <row r="184" spans="2:2" x14ac:dyDescent="0.25">
      <c r="B184" s="27" t="s">
        <v>30</v>
      </c>
    </row>
    <row r="185" spans="2:2" x14ac:dyDescent="0.25">
      <c r="B185" s="27" t="s">
        <v>29</v>
      </c>
    </row>
    <row r="186" spans="2:2" x14ac:dyDescent="0.25">
      <c r="B186" s="27" t="s">
        <v>30</v>
      </c>
    </row>
    <row r="187" spans="2:2" x14ac:dyDescent="0.25">
      <c r="B187" s="27" t="s">
        <v>28</v>
      </c>
    </row>
    <row r="188" spans="2:2" x14ac:dyDescent="0.25">
      <c r="B188" s="27" t="s">
        <v>30</v>
      </c>
    </row>
    <row r="189" spans="2:2" x14ac:dyDescent="0.25">
      <c r="B189" s="27" t="s">
        <v>28</v>
      </c>
    </row>
    <row r="190" spans="2:2" x14ac:dyDescent="0.25">
      <c r="B190" s="27" t="s">
        <v>28</v>
      </c>
    </row>
    <row r="191" spans="2:2" x14ac:dyDescent="0.25">
      <c r="B191" s="27" t="s">
        <v>30</v>
      </c>
    </row>
    <row r="192" spans="2:2" x14ac:dyDescent="0.25">
      <c r="B192" s="27" t="s">
        <v>28</v>
      </c>
    </row>
    <row r="193" spans="2:2" x14ac:dyDescent="0.25">
      <c r="B193" s="27" t="s">
        <v>30</v>
      </c>
    </row>
    <row r="194" spans="2:2" x14ac:dyDescent="0.25">
      <c r="B194" s="27" t="s">
        <v>30</v>
      </c>
    </row>
    <row r="195" spans="2:2" x14ac:dyDescent="0.25">
      <c r="B195" s="27" t="s">
        <v>28</v>
      </c>
    </row>
    <row r="196" spans="2:2" x14ac:dyDescent="0.25">
      <c r="B196" s="27" t="s">
        <v>30</v>
      </c>
    </row>
    <row r="197" spans="2:2" x14ac:dyDescent="0.25">
      <c r="B197" s="27" t="s">
        <v>28</v>
      </c>
    </row>
    <row r="198" spans="2:2" x14ac:dyDescent="0.25">
      <c r="B198" s="27" t="s">
        <v>30</v>
      </c>
    </row>
    <row r="199" spans="2:2" x14ac:dyDescent="0.25">
      <c r="B199" s="27" t="s">
        <v>30</v>
      </c>
    </row>
    <row r="200" spans="2:2" x14ac:dyDescent="0.25">
      <c r="B200" s="27" t="s">
        <v>30</v>
      </c>
    </row>
    <row r="201" spans="2:2" x14ac:dyDescent="0.25">
      <c r="B201" s="27" t="s">
        <v>30</v>
      </c>
    </row>
    <row r="202" spans="2:2" x14ac:dyDescent="0.25">
      <c r="B202" s="27" t="s">
        <v>30</v>
      </c>
    </row>
    <row r="203" spans="2:2" x14ac:dyDescent="0.25">
      <c r="B203" s="27" t="s">
        <v>29</v>
      </c>
    </row>
    <row r="204" spans="2:2" x14ac:dyDescent="0.25">
      <c r="B204" s="27" t="s">
        <v>30</v>
      </c>
    </row>
    <row r="205" spans="2:2" x14ac:dyDescent="0.25">
      <c r="B205" s="27" t="s">
        <v>29</v>
      </c>
    </row>
    <row r="206" spans="2:2" x14ac:dyDescent="0.25">
      <c r="B206" s="27" t="s">
        <v>30</v>
      </c>
    </row>
    <row r="207" spans="2:2" x14ac:dyDescent="0.25">
      <c r="B207" s="27" t="s">
        <v>28</v>
      </c>
    </row>
    <row r="208" spans="2:2" x14ac:dyDescent="0.25">
      <c r="B208" s="27" t="s">
        <v>30</v>
      </c>
    </row>
    <row r="209" spans="2:2" x14ac:dyDescent="0.25">
      <c r="B209" s="27" t="s">
        <v>28</v>
      </c>
    </row>
    <row r="210" spans="2:2" x14ac:dyDescent="0.25">
      <c r="B210" s="27" t="s">
        <v>29</v>
      </c>
    </row>
    <row r="211" spans="2:2" x14ac:dyDescent="0.25">
      <c r="B211" s="27" t="s">
        <v>29</v>
      </c>
    </row>
    <row r="212" spans="2:2" x14ac:dyDescent="0.25">
      <c r="B212" s="27" t="s">
        <v>28</v>
      </c>
    </row>
    <row r="213" spans="2:2" x14ac:dyDescent="0.25">
      <c r="B213" s="27" t="s">
        <v>30</v>
      </c>
    </row>
    <row r="214" spans="2:2" x14ac:dyDescent="0.25">
      <c r="B214" s="27" t="s">
        <v>30</v>
      </c>
    </row>
    <row r="215" spans="2:2" x14ac:dyDescent="0.25">
      <c r="B215" s="27" t="s">
        <v>30</v>
      </c>
    </row>
    <row r="216" spans="2:2" x14ac:dyDescent="0.25">
      <c r="B216" s="27" t="s">
        <v>30</v>
      </c>
    </row>
    <row r="217" spans="2:2" x14ac:dyDescent="0.25">
      <c r="B217" s="27" t="s">
        <v>29</v>
      </c>
    </row>
    <row r="218" spans="2:2" x14ac:dyDescent="0.25">
      <c r="B218" s="27" t="s">
        <v>28</v>
      </c>
    </row>
    <row r="219" spans="2:2" x14ac:dyDescent="0.25">
      <c r="B219" s="27" t="s">
        <v>28</v>
      </c>
    </row>
    <row r="220" spans="2:2" x14ac:dyDescent="0.25">
      <c r="B220" s="27" t="s">
        <v>30</v>
      </c>
    </row>
    <row r="221" spans="2:2" x14ac:dyDescent="0.25">
      <c r="B221" s="27" t="s">
        <v>28</v>
      </c>
    </row>
    <row r="222" spans="2:2" x14ac:dyDescent="0.25">
      <c r="B222" s="27" t="s">
        <v>28</v>
      </c>
    </row>
    <row r="223" spans="2:2" x14ac:dyDescent="0.25">
      <c r="B223" s="27" t="s">
        <v>28</v>
      </c>
    </row>
    <row r="224" spans="2:2" x14ac:dyDescent="0.25">
      <c r="B224" s="27" t="s">
        <v>28</v>
      </c>
    </row>
    <row r="225" spans="2:2" x14ac:dyDescent="0.25">
      <c r="B225" s="27" t="s">
        <v>28</v>
      </c>
    </row>
    <row r="226" spans="2:2" x14ac:dyDescent="0.25">
      <c r="B226" s="27" t="s">
        <v>28</v>
      </c>
    </row>
    <row r="227" spans="2:2" x14ac:dyDescent="0.25">
      <c r="B227" s="27" t="s">
        <v>30</v>
      </c>
    </row>
    <row r="228" spans="2:2" x14ac:dyDescent="0.25">
      <c r="B228" s="27" t="s">
        <v>28</v>
      </c>
    </row>
    <row r="229" spans="2:2" x14ac:dyDescent="0.25">
      <c r="B229" s="27" t="s">
        <v>30</v>
      </c>
    </row>
    <row r="230" spans="2:2" x14ac:dyDescent="0.25">
      <c r="B230" s="27" t="s">
        <v>29</v>
      </c>
    </row>
    <row r="231" spans="2:2" x14ac:dyDescent="0.25">
      <c r="B231" s="27" t="s">
        <v>28</v>
      </c>
    </row>
    <row r="232" spans="2:2" x14ac:dyDescent="0.25">
      <c r="B232" s="27" t="s">
        <v>30</v>
      </c>
    </row>
    <row r="233" spans="2:2" x14ac:dyDescent="0.25">
      <c r="B233" s="27" t="s">
        <v>46</v>
      </c>
    </row>
    <row r="234" spans="2:2" x14ac:dyDescent="0.25">
      <c r="B234" s="27" t="s">
        <v>29</v>
      </c>
    </row>
    <row r="235" spans="2:2" x14ac:dyDescent="0.25">
      <c r="B235" s="27" t="s">
        <v>29</v>
      </c>
    </row>
    <row r="236" spans="2:2" x14ac:dyDescent="0.25">
      <c r="B236" s="27" t="s">
        <v>29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36"/>
  <sheetViews>
    <sheetView topLeftCell="A13" workbookViewId="0">
      <selection activeCell="C23" sqref="C23"/>
    </sheetView>
  </sheetViews>
  <sheetFormatPr defaultRowHeight="15" x14ac:dyDescent="0.25"/>
  <cols>
    <col min="2" max="2" width="97.28515625" customWidth="1"/>
    <col min="4" max="4" width="20.42578125" customWidth="1"/>
  </cols>
  <sheetData>
    <row r="2" spans="2:8" x14ac:dyDescent="0.25">
      <c r="B2" s="27" t="s">
        <v>16</v>
      </c>
      <c r="D2" t="s">
        <v>509</v>
      </c>
      <c r="E2" t="s">
        <v>510</v>
      </c>
      <c r="G2" s="7" t="s">
        <v>503</v>
      </c>
    </row>
    <row r="3" spans="2:8" x14ac:dyDescent="0.25">
      <c r="B3" s="27" t="s">
        <v>30</v>
      </c>
      <c r="D3">
        <v>1</v>
      </c>
      <c r="E3">
        <v>20</v>
      </c>
      <c r="F3" s="11" t="s">
        <v>504</v>
      </c>
      <c r="G3" s="7">
        <v>3</v>
      </c>
    </row>
    <row r="4" spans="2:8" x14ac:dyDescent="0.25">
      <c r="B4" s="27" t="s">
        <v>28</v>
      </c>
      <c r="D4">
        <v>2</v>
      </c>
      <c r="E4">
        <v>40</v>
      </c>
      <c r="F4" s="11" t="s">
        <v>505</v>
      </c>
      <c r="G4" s="7">
        <v>0</v>
      </c>
    </row>
    <row r="5" spans="2:8" x14ac:dyDescent="0.25">
      <c r="B5" s="27" t="s">
        <v>29</v>
      </c>
      <c r="D5">
        <v>3</v>
      </c>
      <c r="E5">
        <v>60</v>
      </c>
      <c r="F5" s="11" t="s">
        <v>507</v>
      </c>
      <c r="G5" s="7">
        <v>38</v>
      </c>
    </row>
    <row r="6" spans="2:8" x14ac:dyDescent="0.25">
      <c r="B6" s="27" t="s">
        <v>29</v>
      </c>
      <c r="D6">
        <v>4</v>
      </c>
      <c r="E6">
        <v>80</v>
      </c>
      <c r="F6" s="11" t="s">
        <v>506</v>
      </c>
      <c r="G6" s="7">
        <v>102</v>
      </c>
      <c r="H6" t="s">
        <v>511</v>
      </c>
    </row>
    <row r="7" spans="2:8" x14ac:dyDescent="0.25">
      <c r="B7" s="27" t="s">
        <v>28</v>
      </c>
      <c r="D7">
        <v>5</v>
      </c>
      <c r="E7">
        <v>100</v>
      </c>
      <c r="F7" s="11" t="s">
        <v>508</v>
      </c>
      <c r="G7" s="7">
        <v>91</v>
      </c>
      <c r="H7" s="42">
        <f>(G3*D3+G4*D4+G5*D5+G6*D6+G7*D7)/G8</f>
        <v>4.1880341880341883</v>
      </c>
    </row>
    <row r="8" spans="2:8" x14ac:dyDescent="0.25">
      <c r="B8" s="27" t="s">
        <v>30</v>
      </c>
      <c r="G8" s="7">
        <f>SUM(G3:G7)</f>
        <v>234</v>
      </c>
    </row>
    <row r="9" spans="2:8" x14ac:dyDescent="0.25">
      <c r="B9" s="27" t="s">
        <v>30</v>
      </c>
    </row>
    <row r="10" spans="2:8" x14ac:dyDescent="0.25">
      <c r="B10" s="27" t="s">
        <v>30</v>
      </c>
    </row>
    <row r="11" spans="2:8" x14ac:dyDescent="0.25">
      <c r="B11" s="27" t="s">
        <v>28</v>
      </c>
      <c r="D11" t="s">
        <v>526</v>
      </c>
      <c r="E11">
        <v>4.1900000000000004</v>
      </c>
    </row>
    <row r="12" spans="2:8" x14ac:dyDescent="0.25">
      <c r="B12" s="27" t="s">
        <v>28</v>
      </c>
      <c r="D12" t="s">
        <v>527</v>
      </c>
      <c r="E12">
        <v>3.79</v>
      </c>
    </row>
    <row r="13" spans="2:8" x14ac:dyDescent="0.25">
      <c r="B13" s="27" t="s">
        <v>28</v>
      </c>
      <c r="D13" t="s">
        <v>528</v>
      </c>
      <c r="E13">
        <v>3.85</v>
      </c>
    </row>
    <row r="14" spans="2:8" x14ac:dyDescent="0.25">
      <c r="B14" s="27" t="s">
        <v>28</v>
      </c>
      <c r="D14" t="s">
        <v>491</v>
      </c>
      <c r="E14">
        <v>4.12</v>
      </c>
    </row>
    <row r="15" spans="2:8" x14ac:dyDescent="0.25">
      <c r="B15" s="27" t="s">
        <v>28</v>
      </c>
    </row>
    <row r="16" spans="2:8" x14ac:dyDescent="0.25">
      <c r="B16" s="27" t="s">
        <v>28</v>
      </c>
    </row>
    <row r="17" spans="2:2" x14ac:dyDescent="0.25">
      <c r="B17" s="27" t="s">
        <v>30</v>
      </c>
    </row>
    <row r="18" spans="2:2" x14ac:dyDescent="0.25">
      <c r="B18" s="27" t="s">
        <v>28</v>
      </c>
    </row>
    <row r="19" spans="2:2" x14ac:dyDescent="0.25">
      <c r="B19" s="27" t="s">
        <v>28</v>
      </c>
    </row>
    <row r="20" spans="2:2" x14ac:dyDescent="0.25">
      <c r="B20" s="27" t="s">
        <v>29</v>
      </c>
    </row>
    <row r="21" spans="2:2" x14ac:dyDescent="0.25">
      <c r="B21" s="27" t="s">
        <v>30</v>
      </c>
    </row>
    <row r="22" spans="2:2" x14ac:dyDescent="0.25">
      <c r="B22" s="27" t="s">
        <v>30</v>
      </c>
    </row>
    <row r="23" spans="2:2" x14ac:dyDescent="0.25">
      <c r="B23" s="27" t="s">
        <v>30</v>
      </c>
    </row>
    <row r="24" spans="2:2" x14ac:dyDescent="0.25">
      <c r="B24" s="27" t="s">
        <v>30</v>
      </c>
    </row>
    <row r="25" spans="2:2" x14ac:dyDescent="0.25">
      <c r="B25" s="27" t="s">
        <v>29</v>
      </c>
    </row>
    <row r="26" spans="2:2" x14ac:dyDescent="0.25">
      <c r="B26" s="27" t="s">
        <v>29</v>
      </c>
    </row>
    <row r="27" spans="2:2" x14ac:dyDescent="0.25">
      <c r="B27" s="27" t="s">
        <v>28</v>
      </c>
    </row>
    <row r="28" spans="2:2" x14ac:dyDescent="0.25">
      <c r="B28" s="27" t="s">
        <v>29</v>
      </c>
    </row>
    <row r="29" spans="2:2" x14ac:dyDescent="0.25">
      <c r="B29" s="27" t="s">
        <v>29</v>
      </c>
    </row>
    <row r="30" spans="2:2" x14ac:dyDescent="0.25">
      <c r="B30" s="27" t="s">
        <v>28</v>
      </c>
    </row>
    <row r="31" spans="2:2" x14ac:dyDescent="0.25">
      <c r="B31" s="27" t="s">
        <v>28</v>
      </c>
    </row>
    <row r="32" spans="2:2" x14ac:dyDescent="0.25">
      <c r="B32" s="27" t="s">
        <v>30</v>
      </c>
    </row>
    <row r="33" spans="2:2" x14ac:dyDescent="0.25">
      <c r="B33" s="27" t="s">
        <v>28</v>
      </c>
    </row>
    <row r="34" spans="2:2" x14ac:dyDescent="0.25">
      <c r="B34" s="27" t="s">
        <v>28</v>
      </c>
    </row>
    <row r="35" spans="2:2" x14ac:dyDescent="0.25">
      <c r="B35" s="27" t="s">
        <v>46</v>
      </c>
    </row>
    <row r="36" spans="2:2" x14ac:dyDescent="0.25">
      <c r="B36" s="27" t="s">
        <v>29</v>
      </c>
    </row>
    <row r="37" spans="2:2" x14ac:dyDescent="0.25">
      <c r="B37" s="27" t="s">
        <v>29</v>
      </c>
    </row>
    <row r="38" spans="2:2" x14ac:dyDescent="0.25">
      <c r="B38" s="27" t="s">
        <v>28</v>
      </c>
    </row>
    <row r="39" spans="2:2" x14ac:dyDescent="0.25">
      <c r="B39" s="27" t="s">
        <v>28</v>
      </c>
    </row>
    <row r="40" spans="2:2" x14ac:dyDescent="0.25">
      <c r="B40" s="27" t="s">
        <v>28</v>
      </c>
    </row>
    <row r="41" spans="2:2" x14ac:dyDescent="0.25">
      <c r="B41" s="27" t="s">
        <v>28</v>
      </c>
    </row>
    <row r="42" spans="2:2" x14ac:dyDescent="0.25">
      <c r="B42" s="27" t="s">
        <v>28</v>
      </c>
    </row>
    <row r="43" spans="2:2" x14ac:dyDescent="0.25">
      <c r="B43" s="27" t="s">
        <v>29</v>
      </c>
    </row>
    <row r="44" spans="2:2" x14ac:dyDescent="0.25">
      <c r="B44" s="27" t="s">
        <v>30</v>
      </c>
    </row>
    <row r="45" spans="2:2" x14ac:dyDescent="0.25">
      <c r="B45" s="27" t="s">
        <v>28</v>
      </c>
    </row>
    <row r="46" spans="2:2" x14ac:dyDescent="0.25">
      <c r="B46" s="27" t="s">
        <v>29</v>
      </c>
    </row>
    <row r="47" spans="2:2" x14ac:dyDescent="0.25">
      <c r="B47" s="27" t="s">
        <v>29</v>
      </c>
    </row>
    <row r="48" spans="2:2" x14ac:dyDescent="0.25">
      <c r="B48" s="27" t="s">
        <v>29</v>
      </c>
    </row>
    <row r="49" spans="2:2" x14ac:dyDescent="0.25">
      <c r="B49" s="27" t="s">
        <v>29</v>
      </c>
    </row>
    <row r="50" spans="2:2" x14ac:dyDescent="0.25">
      <c r="B50" s="27" t="s">
        <v>29</v>
      </c>
    </row>
    <row r="51" spans="2:2" x14ac:dyDescent="0.25">
      <c r="B51" s="27" t="s">
        <v>29</v>
      </c>
    </row>
    <row r="52" spans="2:2" x14ac:dyDescent="0.25">
      <c r="B52" s="27" t="s">
        <v>28</v>
      </c>
    </row>
    <row r="53" spans="2:2" x14ac:dyDescent="0.25">
      <c r="B53" s="27" t="s">
        <v>29</v>
      </c>
    </row>
    <row r="54" spans="2:2" x14ac:dyDescent="0.25">
      <c r="B54" s="27" t="s">
        <v>29</v>
      </c>
    </row>
    <row r="55" spans="2:2" x14ac:dyDescent="0.25">
      <c r="B55" s="27" t="s">
        <v>28</v>
      </c>
    </row>
    <row r="56" spans="2:2" x14ac:dyDescent="0.25">
      <c r="B56" s="27" t="s">
        <v>28</v>
      </c>
    </row>
    <row r="57" spans="2:2" x14ac:dyDescent="0.25">
      <c r="B57" s="27" t="s">
        <v>30</v>
      </c>
    </row>
    <row r="58" spans="2:2" x14ac:dyDescent="0.25">
      <c r="B58" s="27" t="s">
        <v>28</v>
      </c>
    </row>
    <row r="59" spans="2:2" x14ac:dyDescent="0.25">
      <c r="B59" s="27" t="s">
        <v>46</v>
      </c>
    </row>
    <row r="60" spans="2:2" x14ac:dyDescent="0.25">
      <c r="B60" s="27" t="s">
        <v>29</v>
      </c>
    </row>
    <row r="61" spans="2:2" x14ac:dyDescent="0.25">
      <c r="B61" s="27" t="s">
        <v>29</v>
      </c>
    </row>
    <row r="62" spans="2:2" x14ac:dyDescent="0.25">
      <c r="B62" s="27" t="s">
        <v>28</v>
      </c>
    </row>
    <row r="63" spans="2:2" x14ac:dyDescent="0.25">
      <c r="B63" s="27" t="s">
        <v>28</v>
      </c>
    </row>
    <row r="64" spans="2:2" x14ac:dyDescent="0.25">
      <c r="B64" s="27" t="s">
        <v>28</v>
      </c>
    </row>
    <row r="65" spans="2:2" x14ac:dyDescent="0.25">
      <c r="B65" s="27" t="s">
        <v>29</v>
      </c>
    </row>
    <row r="66" spans="2:2" x14ac:dyDescent="0.25">
      <c r="B66" s="27" t="s">
        <v>28</v>
      </c>
    </row>
    <row r="67" spans="2:2" x14ac:dyDescent="0.25">
      <c r="B67" s="27" t="s">
        <v>29</v>
      </c>
    </row>
    <row r="68" spans="2:2" x14ac:dyDescent="0.25">
      <c r="B68" s="27" t="s">
        <v>28</v>
      </c>
    </row>
    <row r="69" spans="2:2" x14ac:dyDescent="0.25">
      <c r="B69" s="27" t="s">
        <v>28</v>
      </c>
    </row>
    <row r="70" spans="2:2" x14ac:dyDescent="0.25">
      <c r="B70" s="27" t="s">
        <v>28</v>
      </c>
    </row>
    <row r="71" spans="2:2" x14ac:dyDescent="0.25">
      <c r="B71" s="27" t="s">
        <v>30</v>
      </c>
    </row>
    <row r="72" spans="2:2" x14ac:dyDescent="0.25">
      <c r="B72" s="27" t="s">
        <v>29</v>
      </c>
    </row>
    <row r="73" spans="2:2" x14ac:dyDescent="0.25">
      <c r="B73" s="27" t="s">
        <v>30</v>
      </c>
    </row>
    <row r="74" spans="2:2" x14ac:dyDescent="0.25">
      <c r="B74" s="27" t="s">
        <v>28</v>
      </c>
    </row>
    <row r="75" spans="2:2" x14ac:dyDescent="0.25">
      <c r="B75" s="27" t="s">
        <v>29</v>
      </c>
    </row>
    <row r="76" spans="2:2" x14ac:dyDescent="0.25">
      <c r="B76" s="27" t="s">
        <v>29</v>
      </c>
    </row>
    <row r="77" spans="2:2" x14ac:dyDescent="0.25">
      <c r="B77" s="27" t="s">
        <v>28</v>
      </c>
    </row>
    <row r="78" spans="2:2" x14ac:dyDescent="0.25">
      <c r="B78" s="27" t="s">
        <v>28</v>
      </c>
    </row>
    <row r="79" spans="2:2" x14ac:dyDescent="0.25">
      <c r="B79" s="27" t="s">
        <v>29</v>
      </c>
    </row>
    <row r="80" spans="2:2" x14ac:dyDescent="0.25">
      <c r="B80" s="27" t="s">
        <v>29</v>
      </c>
    </row>
    <row r="81" spans="2:2" x14ac:dyDescent="0.25">
      <c r="B81" s="27" t="s">
        <v>28</v>
      </c>
    </row>
    <row r="82" spans="2:2" x14ac:dyDescent="0.25">
      <c r="B82" s="27" t="s">
        <v>29</v>
      </c>
    </row>
    <row r="83" spans="2:2" x14ac:dyDescent="0.25">
      <c r="B83" s="27" t="s">
        <v>29</v>
      </c>
    </row>
    <row r="84" spans="2:2" x14ac:dyDescent="0.25">
      <c r="B84" s="27" t="s">
        <v>28</v>
      </c>
    </row>
    <row r="85" spans="2:2" x14ac:dyDescent="0.25">
      <c r="B85" s="27" t="s">
        <v>28</v>
      </c>
    </row>
    <row r="86" spans="2:2" x14ac:dyDescent="0.25">
      <c r="B86" s="27" t="s">
        <v>28</v>
      </c>
    </row>
    <row r="87" spans="2:2" x14ac:dyDescent="0.25">
      <c r="B87" s="27" t="s">
        <v>28</v>
      </c>
    </row>
    <row r="88" spans="2:2" x14ac:dyDescent="0.25">
      <c r="B88" s="27" t="s">
        <v>28</v>
      </c>
    </row>
    <row r="89" spans="2:2" x14ac:dyDescent="0.25">
      <c r="B89" s="27" t="s">
        <v>28</v>
      </c>
    </row>
    <row r="90" spans="2:2" x14ac:dyDescent="0.25">
      <c r="B90" s="27" t="s">
        <v>29</v>
      </c>
    </row>
    <row r="91" spans="2:2" x14ac:dyDescent="0.25">
      <c r="B91" s="27" t="s">
        <v>28</v>
      </c>
    </row>
    <row r="92" spans="2:2" x14ac:dyDescent="0.25">
      <c r="B92" s="27" t="s">
        <v>28</v>
      </c>
    </row>
    <row r="93" spans="2:2" x14ac:dyDescent="0.25">
      <c r="B93" s="27" t="s">
        <v>30</v>
      </c>
    </row>
    <row r="94" spans="2:2" x14ac:dyDescent="0.25">
      <c r="B94" s="27" t="s">
        <v>28</v>
      </c>
    </row>
    <row r="95" spans="2:2" x14ac:dyDescent="0.25">
      <c r="B95" s="27" t="s">
        <v>29</v>
      </c>
    </row>
    <row r="96" spans="2:2" x14ac:dyDescent="0.25">
      <c r="B96" s="27" t="s">
        <v>29</v>
      </c>
    </row>
    <row r="97" spans="2:2" x14ac:dyDescent="0.25">
      <c r="B97" s="27" t="s">
        <v>29</v>
      </c>
    </row>
    <row r="98" spans="2:2" x14ac:dyDescent="0.25">
      <c r="B98" s="27" t="s">
        <v>30</v>
      </c>
    </row>
    <row r="99" spans="2:2" x14ac:dyDescent="0.25">
      <c r="B99" s="27" t="s">
        <v>28</v>
      </c>
    </row>
    <row r="100" spans="2:2" x14ac:dyDescent="0.25">
      <c r="B100" s="27" t="s">
        <v>29</v>
      </c>
    </row>
    <row r="101" spans="2:2" x14ac:dyDescent="0.25">
      <c r="B101" s="27" t="s">
        <v>28</v>
      </c>
    </row>
    <row r="102" spans="2:2" x14ac:dyDescent="0.25">
      <c r="B102" s="27" t="s">
        <v>29</v>
      </c>
    </row>
    <row r="103" spans="2:2" x14ac:dyDescent="0.25">
      <c r="B103" s="27" t="s">
        <v>28</v>
      </c>
    </row>
    <row r="104" spans="2:2" x14ac:dyDescent="0.25">
      <c r="B104" s="27" t="s">
        <v>29</v>
      </c>
    </row>
    <row r="105" spans="2:2" x14ac:dyDescent="0.25">
      <c r="B105" s="27" t="s">
        <v>29</v>
      </c>
    </row>
    <row r="106" spans="2:2" x14ac:dyDescent="0.25">
      <c r="B106" s="27" t="s">
        <v>30</v>
      </c>
    </row>
    <row r="107" spans="2:2" x14ac:dyDescent="0.25">
      <c r="B107" s="27" t="s">
        <v>29</v>
      </c>
    </row>
    <row r="108" spans="2:2" x14ac:dyDescent="0.25">
      <c r="B108" s="27" t="s">
        <v>29</v>
      </c>
    </row>
    <row r="109" spans="2:2" x14ac:dyDescent="0.25">
      <c r="B109" s="27" t="s">
        <v>29</v>
      </c>
    </row>
    <row r="110" spans="2:2" x14ac:dyDescent="0.25">
      <c r="B110" s="27" t="s">
        <v>29</v>
      </c>
    </row>
    <row r="111" spans="2:2" x14ac:dyDescent="0.25">
      <c r="B111" s="27" t="s">
        <v>29</v>
      </c>
    </row>
    <row r="112" spans="2:2" x14ac:dyDescent="0.25">
      <c r="B112" s="27" t="s">
        <v>29</v>
      </c>
    </row>
    <row r="113" spans="2:2" x14ac:dyDescent="0.25">
      <c r="B113" s="27" t="s">
        <v>30</v>
      </c>
    </row>
    <row r="114" spans="2:2" x14ac:dyDescent="0.25">
      <c r="B114" s="27" t="s">
        <v>30</v>
      </c>
    </row>
    <row r="115" spans="2:2" x14ac:dyDescent="0.25">
      <c r="B115" s="27" t="s">
        <v>28</v>
      </c>
    </row>
    <row r="116" spans="2:2" x14ac:dyDescent="0.25">
      <c r="B116" s="27" t="s">
        <v>28</v>
      </c>
    </row>
    <row r="117" spans="2:2" x14ac:dyDescent="0.25">
      <c r="B117" s="27" t="s">
        <v>28</v>
      </c>
    </row>
    <row r="118" spans="2:2" x14ac:dyDescent="0.25">
      <c r="B118" s="27" t="s">
        <v>28</v>
      </c>
    </row>
    <row r="119" spans="2:2" x14ac:dyDescent="0.25">
      <c r="B119" s="27" t="s">
        <v>29</v>
      </c>
    </row>
    <row r="120" spans="2:2" x14ac:dyDescent="0.25">
      <c r="B120" s="27" t="s">
        <v>29</v>
      </c>
    </row>
    <row r="121" spans="2:2" x14ac:dyDescent="0.25">
      <c r="B121" s="27" t="s">
        <v>30</v>
      </c>
    </row>
    <row r="122" spans="2:2" x14ac:dyDescent="0.25">
      <c r="B122" s="27" t="s">
        <v>28</v>
      </c>
    </row>
    <row r="123" spans="2:2" x14ac:dyDescent="0.25">
      <c r="B123" s="27" t="s">
        <v>30</v>
      </c>
    </row>
    <row r="124" spans="2:2" x14ac:dyDescent="0.25">
      <c r="B124" s="27" t="s">
        <v>28</v>
      </c>
    </row>
    <row r="125" spans="2:2" x14ac:dyDescent="0.25">
      <c r="B125" s="27" t="s">
        <v>29</v>
      </c>
    </row>
    <row r="126" spans="2:2" x14ac:dyDescent="0.25">
      <c r="B126" s="27" t="s">
        <v>29</v>
      </c>
    </row>
    <row r="127" spans="2:2" x14ac:dyDescent="0.25">
      <c r="B127" s="27" t="s">
        <v>28</v>
      </c>
    </row>
    <row r="128" spans="2:2" x14ac:dyDescent="0.25">
      <c r="B128" s="27" t="s">
        <v>30</v>
      </c>
    </row>
    <row r="129" spans="2:2" x14ac:dyDescent="0.25">
      <c r="B129" s="27" t="s">
        <v>30</v>
      </c>
    </row>
    <row r="130" spans="2:2" x14ac:dyDescent="0.25">
      <c r="B130" s="27" t="s">
        <v>28</v>
      </c>
    </row>
    <row r="131" spans="2:2" x14ac:dyDescent="0.25">
      <c r="B131" s="27" t="s">
        <v>28</v>
      </c>
    </row>
    <row r="132" spans="2:2" x14ac:dyDescent="0.25">
      <c r="B132" s="27" t="s">
        <v>29</v>
      </c>
    </row>
    <row r="133" spans="2:2" x14ac:dyDescent="0.25">
      <c r="B133" s="27" t="s">
        <v>30</v>
      </c>
    </row>
    <row r="134" spans="2:2" x14ac:dyDescent="0.25">
      <c r="B134" s="27" t="s">
        <v>28</v>
      </c>
    </row>
    <row r="135" spans="2:2" x14ac:dyDescent="0.25">
      <c r="B135" s="27" t="s">
        <v>28</v>
      </c>
    </row>
    <row r="136" spans="2:2" x14ac:dyDescent="0.25">
      <c r="B136" s="27" t="s">
        <v>30</v>
      </c>
    </row>
    <row r="137" spans="2:2" x14ac:dyDescent="0.25">
      <c r="B137" s="27" t="s">
        <v>28</v>
      </c>
    </row>
    <row r="138" spans="2:2" x14ac:dyDescent="0.25">
      <c r="B138" s="27" t="s">
        <v>28</v>
      </c>
    </row>
    <row r="139" spans="2:2" x14ac:dyDescent="0.25">
      <c r="B139" s="27" t="s">
        <v>28</v>
      </c>
    </row>
    <row r="140" spans="2:2" x14ac:dyDescent="0.25">
      <c r="B140" s="27" t="s">
        <v>28</v>
      </c>
    </row>
    <row r="141" spans="2:2" x14ac:dyDescent="0.25">
      <c r="B141" s="27" t="s">
        <v>29</v>
      </c>
    </row>
    <row r="142" spans="2:2" x14ac:dyDescent="0.25">
      <c r="B142" s="27" t="s">
        <v>29</v>
      </c>
    </row>
    <row r="143" spans="2:2" x14ac:dyDescent="0.25">
      <c r="B143" s="27" t="s">
        <v>29</v>
      </c>
    </row>
    <row r="144" spans="2:2" x14ac:dyDescent="0.25">
      <c r="B144" s="27" t="s">
        <v>30</v>
      </c>
    </row>
    <row r="145" spans="2:2" x14ac:dyDescent="0.25">
      <c r="B145" s="27" t="s">
        <v>30</v>
      </c>
    </row>
    <row r="146" spans="2:2" x14ac:dyDescent="0.25">
      <c r="B146" s="27" t="s">
        <v>29</v>
      </c>
    </row>
    <row r="147" spans="2:2" x14ac:dyDescent="0.25">
      <c r="B147" s="27" t="s">
        <v>30</v>
      </c>
    </row>
    <row r="148" spans="2:2" x14ac:dyDescent="0.25">
      <c r="B148" s="27" t="s">
        <v>28</v>
      </c>
    </row>
    <row r="149" spans="2:2" x14ac:dyDescent="0.25">
      <c r="B149" s="27" t="s">
        <v>29</v>
      </c>
    </row>
    <row r="150" spans="2:2" x14ac:dyDescent="0.25">
      <c r="B150" s="27" t="s">
        <v>29</v>
      </c>
    </row>
    <row r="151" spans="2:2" x14ac:dyDescent="0.25">
      <c r="B151" s="27" t="s">
        <v>28</v>
      </c>
    </row>
    <row r="152" spans="2:2" x14ac:dyDescent="0.25">
      <c r="B152" s="27" t="s">
        <v>29</v>
      </c>
    </row>
    <row r="153" spans="2:2" x14ac:dyDescent="0.25">
      <c r="B153" s="27" t="s">
        <v>29</v>
      </c>
    </row>
    <row r="154" spans="2:2" x14ac:dyDescent="0.25">
      <c r="B154" s="27" t="s">
        <v>28</v>
      </c>
    </row>
    <row r="155" spans="2:2" x14ac:dyDescent="0.25">
      <c r="B155" s="27" t="s">
        <v>28</v>
      </c>
    </row>
    <row r="156" spans="2:2" x14ac:dyDescent="0.25">
      <c r="B156" s="27" t="s">
        <v>28</v>
      </c>
    </row>
    <row r="157" spans="2:2" x14ac:dyDescent="0.25">
      <c r="B157" s="27" t="s">
        <v>29</v>
      </c>
    </row>
    <row r="158" spans="2:2" x14ac:dyDescent="0.25">
      <c r="B158" s="27" t="s">
        <v>28</v>
      </c>
    </row>
    <row r="159" spans="2:2" x14ac:dyDescent="0.25">
      <c r="B159" s="27" t="s">
        <v>28</v>
      </c>
    </row>
    <row r="160" spans="2:2" x14ac:dyDescent="0.25">
      <c r="B160" s="27" t="s">
        <v>28</v>
      </c>
    </row>
    <row r="161" spans="2:2" x14ac:dyDescent="0.25">
      <c r="B161" s="27" t="s">
        <v>29</v>
      </c>
    </row>
    <row r="162" spans="2:2" x14ac:dyDescent="0.25">
      <c r="B162" s="27" t="s">
        <v>30</v>
      </c>
    </row>
    <row r="163" spans="2:2" x14ac:dyDescent="0.25">
      <c r="B163" s="27" t="s">
        <v>29</v>
      </c>
    </row>
    <row r="164" spans="2:2" x14ac:dyDescent="0.25">
      <c r="B164" s="27" t="s">
        <v>29</v>
      </c>
    </row>
    <row r="165" spans="2:2" x14ac:dyDescent="0.25">
      <c r="B165" s="27" t="s">
        <v>28</v>
      </c>
    </row>
    <row r="166" spans="2:2" x14ac:dyDescent="0.25">
      <c r="B166" s="27" t="s">
        <v>28</v>
      </c>
    </row>
    <row r="167" spans="2:2" x14ac:dyDescent="0.25">
      <c r="B167" s="27" t="s">
        <v>29</v>
      </c>
    </row>
    <row r="168" spans="2:2" x14ac:dyDescent="0.25">
      <c r="B168" s="27" t="s">
        <v>29</v>
      </c>
    </row>
    <row r="169" spans="2:2" x14ac:dyDescent="0.25">
      <c r="B169" s="27" t="s">
        <v>29</v>
      </c>
    </row>
    <row r="170" spans="2:2" x14ac:dyDescent="0.25">
      <c r="B170" s="27" t="s">
        <v>30</v>
      </c>
    </row>
    <row r="171" spans="2:2" x14ac:dyDescent="0.25">
      <c r="B171" s="27" t="s">
        <v>29</v>
      </c>
    </row>
    <row r="172" spans="2:2" x14ac:dyDescent="0.25">
      <c r="B172" s="27" t="s">
        <v>28</v>
      </c>
    </row>
    <row r="173" spans="2:2" x14ac:dyDescent="0.25">
      <c r="B173" s="27" t="s">
        <v>28</v>
      </c>
    </row>
    <row r="174" spans="2:2" x14ac:dyDescent="0.25">
      <c r="B174" s="27" t="s">
        <v>29</v>
      </c>
    </row>
    <row r="175" spans="2:2" x14ac:dyDescent="0.25">
      <c r="B175" s="27" t="s">
        <v>28</v>
      </c>
    </row>
    <row r="176" spans="2:2" x14ac:dyDescent="0.25">
      <c r="B176" s="27" t="s">
        <v>28</v>
      </c>
    </row>
    <row r="177" spans="2:2" x14ac:dyDescent="0.25">
      <c r="B177" s="27" t="s">
        <v>29</v>
      </c>
    </row>
    <row r="178" spans="2:2" x14ac:dyDescent="0.25">
      <c r="B178" s="27" t="s">
        <v>28</v>
      </c>
    </row>
    <row r="179" spans="2:2" x14ac:dyDescent="0.25">
      <c r="B179" s="27" t="s">
        <v>28</v>
      </c>
    </row>
    <row r="180" spans="2:2" x14ac:dyDescent="0.25">
      <c r="B180" s="27" t="s">
        <v>28</v>
      </c>
    </row>
    <row r="181" spans="2:2" x14ac:dyDescent="0.25">
      <c r="B181" s="27" t="s">
        <v>28</v>
      </c>
    </row>
    <row r="182" spans="2:2" x14ac:dyDescent="0.25">
      <c r="B182" s="27" t="s">
        <v>28</v>
      </c>
    </row>
    <row r="183" spans="2:2" x14ac:dyDescent="0.25">
      <c r="B183" s="27" t="s">
        <v>30</v>
      </c>
    </row>
    <row r="184" spans="2:2" x14ac:dyDescent="0.25">
      <c r="B184" s="27" t="s">
        <v>28</v>
      </c>
    </row>
    <row r="185" spans="2:2" x14ac:dyDescent="0.25">
      <c r="B185" s="27" t="s">
        <v>29</v>
      </c>
    </row>
    <row r="186" spans="2:2" x14ac:dyDescent="0.25">
      <c r="B186" s="27" t="s">
        <v>30</v>
      </c>
    </row>
    <row r="187" spans="2:2" x14ac:dyDescent="0.25">
      <c r="B187" s="27" t="s">
        <v>28</v>
      </c>
    </row>
    <row r="188" spans="2:2" x14ac:dyDescent="0.25">
      <c r="B188" s="27" t="s">
        <v>28</v>
      </c>
    </row>
    <row r="189" spans="2:2" x14ac:dyDescent="0.25">
      <c r="B189" s="27" t="s">
        <v>29</v>
      </c>
    </row>
    <row r="190" spans="2:2" x14ac:dyDescent="0.25">
      <c r="B190" s="27" t="s">
        <v>30</v>
      </c>
    </row>
    <row r="191" spans="2:2" x14ac:dyDescent="0.25">
      <c r="B191" s="27" t="s">
        <v>28</v>
      </c>
    </row>
    <row r="192" spans="2:2" x14ac:dyDescent="0.25">
      <c r="B192" s="27" t="s">
        <v>28</v>
      </c>
    </row>
    <row r="193" spans="2:2" x14ac:dyDescent="0.25">
      <c r="B193" s="27" t="s">
        <v>29</v>
      </c>
    </row>
    <row r="194" spans="2:2" x14ac:dyDescent="0.25">
      <c r="B194" s="27" t="s">
        <v>28</v>
      </c>
    </row>
    <row r="195" spans="2:2" x14ac:dyDescent="0.25">
      <c r="B195" s="27" t="s">
        <v>28</v>
      </c>
    </row>
    <row r="196" spans="2:2" x14ac:dyDescent="0.25">
      <c r="B196" s="27" t="s">
        <v>30</v>
      </c>
    </row>
    <row r="197" spans="2:2" x14ac:dyDescent="0.25">
      <c r="B197" s="27" t="s">
        <v>30</v>
      </c>
    </row>
    <row r="198" spans="2:2" x14ac:dyDescent="0.25">
      <c r="B198" s="27" t="s">
        <v>28</v>
      </c>
    </row>
    <row r="199" spans="2:2" x14ac:dyDescent="0.25">
      <c r="B199" s="27" t="s">
        <v>30</v>
      </c>
    </row>
    <row r="200" spans="2:2" x14ac:dyDescent="0.25">
      <c r="B200" s="27" t="s">
        <v>28</v>
      </c>
    </row>
    <row r="201" spans="2:2" x14ac:dyDescent="0.25">
      <c r="B201" s="27" t="s">
        <v>29</v>
      </c>
    </row>
    <row r="202" spans="2:2" x14ac:dyDescent="0.25">
      <c r="B202" s="27" t="s">
        <v>28</v>
      </c>
    </row>
    <row r="203" spans="2:2" x14ac:dyDescent="0.25">
      <c r="B203" s="27" t="s">
        <v>28</v>
      </c>
    </row>
    <row r="204" spans="2:2" x14ac:dyDescent="0.25">
      <c r="B204" s="27" t="s">
        <v>29</v>
      </c>
    </row>
    <row r="205" spans="2:2" x14ac:dyDescent="0.25">
      <c r="B205" s="27" t="s">
        <v>29</v>
      </c>
    </row>
    <row r="206" spans="2:2" x14ac:dyDescent="0.25">
      <c r="B206" s="27" t="s">
        <v>29</v>
      </c>
    </row>
    <row r="207" spans="2:2" x14ac:dyDescent="0.25">
      <c r="B207" s="27" t="s">
        <v>28</v>
      </c>
    </row>
    <row r="208" spans="2:2" x14ac:dyDescent="0.25">
      <c r="B208" s="27" t="s">
        <v>30</v>
      </c>
    </row>
    <row r="209" spans="2:2" x14ac:dyDescent="0.25">
      <c r="B209" s="27" t="s">
        <v>29</v>
      </c>
    </row>
    <row r="210" spans="2:2" x14ac:dyDescent="0.25">
      <c r="B210" s="27" t="s">
        <v>30</v>
      </c>
    </row>
    <row r="211" spans="2:2" x14ac:dyDescent="0.25">
      <c r="B211" s="27" t="s">
        <v>29</v>
      </c>
    </row>
    <row r="212" spans="2:2" x14ac:dyDescent="0.25">
      <c r="B212" s="27" t="s">
        <v>29</v>
      </c>
    </row>
    <row r="213" spans="2:2" x14ac:dyDescent="0.25">
      <c r="B213" s="27" t="s">
        <v>29</v>
      </c>
    </row>
    <row r="214" spans="2:2" x14ac:dyDescent="0.25">
      <c r="B214" s="27" t="s">
        <v>29</v>
      </c>
    </row>
    <row r="215" spans="2:2" x14ac:dyDescent="0.25">
      <c r="B215" s="27" t="s">
        <v>29</v>
      </c>
    </row>
    <row r="216" spans="2:2" x14ac:dyDescent="0.25">
      <c r="B216" s="27" t="s">
        <v>28</v>
      </c>
    </row>
    <row r="217" spans="2:2" x14ac:dyDescent="0.25">
      <c r="B217" s="27" t="s">
        <v>28</v>
      </c>
    </row>
    <row r="218" spans="2:2" x14ac:dyDescent="0.25">
      <c r="B218" s="27" t="s">
        <v>29</v>
      </c>
    </row>
    <row r="219" spans="2:2" x14ac:dyDescent="0.25">
      <c r="B219" s="27" t="s">
        <v>29</v>
      </c>
    </row>
    <row r="220" spans="2:2" x14ac:dyDescent="0.25">
      <c r="B220" s="27" t="s">
        <v>28</v>
      </c>
    </row>
    <row r="221" spans="2:2" x14ac:dyDescent="0.25">
      <c r="B221" s="27" t="s">
        <v>29</v>
      </c>
    </row>
    <row r="222" spans="2:2" x14ac:dyDescent="0.25">
      <c r="B222" s="27" t="s">
        <v>29</v>
      </c>
    </row>
    <row r="223" spans="2:2" x14ac:dyDescent="0.25">
      <c r="B223" s="27" t="s">
        <v>29</v>
      </c>
    </row>
    <row r="224" spans="2:2" x14ac:dyDescent="0.25">
      <c r="B224" s="27" t="s">
        <v>29</v>
      </c>
    </row>
    <row r="225" spans="2:2" x14ac:dyDescent="0.25">
      <c r="B225" s="27" t="s">
        <v>29</v>
      </c>
    </row>
    <row r="226" spans="2:2" x14ac:dyDescent="0.25">
      <c r="B226" s="27" t="s">
        <v>29</v>
      </c>
    </row>
    <row r="227" spans="2:2" x14ac:dyDescent="0.25">
      <c r="B227" s="27" t="s">
        <v>29</v>
      </c>
    </row>
    <row r="228" spans="2:2" x14ac:dyDescent="0.25">
      <c r="B228" s="27" t="s">
        <v>29</v>
      </c>
    </row>
    <row r="229" spans="2:2" x14ac:dyDescent="0.25">
      <c r="B229" s="27" t="s">
        <v>29</v>
      </c>
    </row>
    <row r="230" spans="2:2" x14ac:dyDescent="0.25">
      <c r="B230" s="27" t="s">
        <v>28</v>
      </c>
    </row>
    <row r="231" spans="2:2" x14ac:dyDescent="0.25">
      <c r="B231" s="27" t="s">
        <v>28</v>
      </c>
    </row>
    <row r="232" spans="2:2" x14ac:dyDescent="0.25">
      <c r="B232" s="27" t="s">
        <v>28</v>
      </c>
    </row>
    <row r="233" spans="2:2" x14ac:dyDescent="0.25">
      <c r="B233" s="27" t="s">
        <v>46</v>
      </c>
    </row>
    <row r="234" spans="2:2" x14ac:dyDescent="0.25">
      <c r="B234" s="27" t="s">
        <v>28</v>
      </c>
    </row>
    <row r="235" spans="2:2" x14ac:dyDescent="0.25">
      <c r="B235" s="27" t="s">
        <v>29</v>
      </c>
    </row>
    <row r="236" spans="2:2" x14ac:dyDescent="0.25">
      <c r="B236" s="27" t="s">
        <v>28</v>
      </c>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H236"/>
  <sheetViews>
    <sheetView tabSelected="1" workbookViewId="0">
      <selection activeCell="E16" sqref="E16"/>
    </sheetView>
  </sheetViews>
  <sheetFormatPr defaultRowHeight="15" x14ac:dyDescent="0.25"/>
  <cols>
    <col min="2" max="2" width="51" customWidth="1"/>
  </cols>
  <sheetData>
    <row r="2" spans="2:8" x14ac:dyDescent="0.25">
      <c r="B2" s="24" t="s">
        <v>20</v>
      </c>
      <c r="D2" t="s">
        <v>509</v>
      </c>
      <c r="E2" t="s">
        <v>510</v>
      </c>
      <c r="G2" s="7" t="s">
        <v>503</v>
      </c>
    </row>
    <row r="3" spans="2:8" x14ac:dyDescent="0.25">
      <c r="B3" s="24" t="s">
        <v>28</v>
      </c>
      <c r="D3">
        <v>1</v>
      </c>
      <c r="E3">
        <v>20</v>
      </c>
      <c r="F3" s="11" t="s">
        <v>504</v>
      </c>
      <c r="G3" s="7">
        <v>2</v>
      </c>
    </row>
    <row r="4" spans="2:8" x14ac:dyDescent="0.25">
      <c r="B4" s="24" t="s">
        <v>28</v>
      </c>
      <c r="D4">
        <v>2</v>
      </c>
      <c r="E4">
        <v>40</v>
      </c>
      <c r="F4" s="11" t="s">
        <v>505</v>
      </c>
      <c r="G4" s="7">
        <v>1</v>
      </c>
    </row>
    <row r="5" spans="2:8" x14ac:dyDescent="0.25">
      <c r="B5" s="24" t="s">
        <v>28</v>
      </c>
      <c r="D5">
        <v>3</v>
      </c>
      <c r="E5">
        <v>60</v>
      </c>
      <c r="F5" s="11" t="s">
        <v>507</v>
      </c>
      <c r="G5" s="7">
        <v>13</v>
      </c>
    </row>
    <row r="6" spans="2:8" x14ac:dyDescent="0.25">
      <c r="B6" s="24" t="s">
        <v>29</v>
      </c>
      <c r="D6">
        <v>4</v>
      </c>
      <c r="E6">
        <v>80</v>
      </c>
      <c r="F6" s="11" t="s">
        <v>506</v>
      </c>
      <c r="G6" s="7">
        <v>90</v>
      </c>
      <c r="H6" t="s">
        <v>511</v>
      </c>
    </row>
    <row r="7" spans="2:8" x14ac:dyDescent="0.25">
      <c r="B7" s="24" t="s">
        <v>28</v>
      </c>
      <c r="D7">
        <v>5</v>
      </c>
      <c r="E7">
        <v>100</v>
      </c>
      <c r="F7" s="11" t="s">
        <v>508</v>
      </c>
      <c r="G7" s="7">
        <v>128</v>
      </c>
      <c r="H7" s="43">
        <f>(G3*D3+G4*D4+G5*D5+G6*D6+G7*D7)/G8</f>
        <v>4.4572649572649574</v>
      </c>
    </row>
    <row r="8" spans="2:8" x14ac:dyDescent="0.25">
      <c r="B8" s="24" t="s">
        <v>28</v>
      </c>
      <c r="G8" s="7">
        <f>SUM(G3:G7)</f>
        <v>234</v>
      </c>
    </row>
    <row r="9" spans="2:8" x14ac:dyDescent="0.25">
      <c r="B9" s="24" t="s">
        <v>28</v>
      </c>
    </row>
    <row r="10" spans="2:8" x14ac:dyDescent="0.25">
      <c r="B10" s="24" t="s">
        <v>30</v>
      </c>
    </row>
    <row r="11" spans="2:8" x14ac:dyDescent="0.25">
      <c r="B11" s="24" t="s">
        <v>29</v>
      </c>
    </row>
    <row r="12" spans="2:8" x14ac:dyDescent="0.25">
      <c r="B12" s="24" t="s">
        <v>28</v>
      </c>
    </row>
    <row r="13" spans="2:8" x14ac:dyDescent="0.25">
      <c r="B13" s="24" t="s">
        <v>28</v>
      </c>
    </row>
    <row r="14" spans="2:8" x14ac:dyDescent="0.25">
      <c r="B14" s="24" t="s">
        <v>28</v>
      </c>
      <c r="D14">
        <f>1134+2532+979</f>
        <v>4645</v>
      </c>
    </row>
    <row r="15" spans="2:8" x14ac:dyDescent="0.25">
      <c r="B15" s="24" t="s">
        <v>28</v>
      </c>
      <c r="D15" s="67">
        <f>D14/3</f>
        <v>1548.3333333333333</v>
      </c>
    </row>
    <row r="16" spans="2:8" x14ac:dyDescent="0.25">
      <c r="B16" s="24" t="s">
        <v>28</v>
      </c>
      <c r="D16" s="67">
        <f>D15/4</f>
        <v>387.08333333333331</v>
      </c>
    </row>
    <row r="17" spans="2:2" x14ac:dyDescent="0.25">
      <c r="B17" s="24" t="s">
        <v>28</v>
      </c>
    </row>
    <row r="18" spans="2:2" x14ac:dyDescent="0.25">
      <c r="B18" s="24" t="s">
        <v>28</v>
      </c>
    </row>
    <row r="19" spans="2:2" x14ac:dyDescent="0.25">
      <c r="B19" s="24" t="s">
        <v>42</v>
      </c>
    </row>
    <row r="20" spans="2:2" x14ac:dyDescent="0.25">
      <c r="B20" s="24" t="s">
        <v>29</v>
      </c>
    </row>
    <row r="21" spans="2:2" x14ac:dyDescent="0.25">
      <c r="B21" s="24" t="s">
        <v>29</v>
      </c>
    </row>
    <row r="22" spans="2:2" x14ac:dyDescent="0.25">
      <c r="B22" s="24" t="s">
        <v>29</v>
      </c>
    </row>
    <row r="23" spans="2:2" x14ac:dyDescent="0.25">
      <c r="B23" s="24" t="s">
        <v>29</v>
      </c>
    </row>
    <row r="24" spans="2:2" x14ac:dyDescent="0.25">
      <c r="B24" s="24" t="s">
        <v>29</v>
      </c>
    </row>
    <row r="25" spans="2:2" x14ac:dyDescent="0.25">
      <c r="B25" s="24" t="s">
        <v>29</v>
      </c>
    </row>
    <row r="26" spans="2:2" x14ac:dyDescent="0.25">
      <c r="B26" s="24" t="s">
        <v>29</v>
      </c>
    </row>
    <row r="27" spans="2:2" x14ac:dyDescent="0.25">
      <c r="B27" s="24" t="s">
        <v>28</v>
      </c>
    </row>
    <row r="28" spans="2:2" x14ac:dyDescent="0.25">
      <c r="B28" s="24" t="s">
        <v>28</v>
      </c>
    </row>
    <row r="29" spans="2:2" x14ac:dyDescent="0.25">
      <c r="B29" s="24" t="s">
        <v>30</v>
      </c>
    </row>
    <row r="30" spans="2:2" x14ac:dyDescent="0.25">
      <c r="B30" s="24" t="s">
        <v>28</v>
      </c>
    </row>
    <row r="31" spans="2:2" x14ac:dyDescent="0.25">
      <c r="B31" s="24" t="s">
        <v>28</v>
      </c>
    </row>
    <row r="32" spans="2:2" x14ac:dyDescent="0.25">
      <c r="B32" s="24" t="s">
        <v>28</v>
      </c>
    </row>
    <row r="33" spans="2:2" x14ac:dyDescent="0.25">
      <c r="B33" s="24" t="s">
        <v>29</v>
      </c>
    </row>
    <row r="34" spans="2:2" x14ac:dyDescent="0.25">
      <c r="B34" s="24" t="s">
        <v>28</v>
      </c>
    </row>
    <row r="35" spans="2:2" x14ac:dyDescent="0.25">
      <c r="B35" s="24" t="s">
        <v>29</v>
      </c>
    </row>
    <row r="36" spans="2:2" x14ac:dyDescent="0.25">
      <c r="B36" s="24" t="s">
        <v>28</v>
      </c>
    </row>
    <row r="37" spans="2:2" x14ac:dyDescent="0.25">
      <c r="B37" s="24" t="s">
        <v>28</v>
      </c>
    </row>
    <row r="38" spans="2:2" x14ac:dyDescent="0.25">
      <c r="B38" s="24" t="s">
        <v>28</v>
      </c>
    </row>
    <row r="39" spans="2:2" x14ac:dyDescent="0.25">
      <c r="B39" s="24" t="s">
        <v>28</v>
      </c>
    </row>
    <row r="40" spans="2:2" x14ac:dyDescent="0.25">
      <c r="B40" s="24" t="s">
        <v>28</v>
      </c>
    </row>
    <row r="41" spans="2:2" x14ac:dyDescent="0.25">
      <c r="B41" s="24" t="s">
        <v>29</v>
      </c>
    </row>
    <row r="42" spans="2:2" x14ac:dyDescent="0.25">
      <c r="B42" s="24" t="s">
        <v>29</v>
      </c>
    </row>
    <row r="43" spans="2:2" x14ac:dyDescent="0.25">
      <c r="B43" s="24" t="s">
        <v>29</v>
      </c>
    </row>
    <row r="44" spans="2:2" x14ac:dyDescent="0.25">
      <c r="B44" s="24" t="s">
        <v>30</v>
      </c>
    </row>
    <row r="45" spans="2:2" x14ac:dyDescent="0.25">
      <c r="B45" s="24" t="s">
        <v>28</v>
      </c>
    </row>
    <row r="46" spans="2:2" x14ac:dyDescent="0.25">
      <c r="B46" s="24" t="s">
        <v>29</v>
      </c>
    </row>
    <row r="47" spans="2:2" x14ac:dyDescent="0.25">
      <c r="B47" s="24" t="s">
        <v>28</v>
      </c>
    </row>
    <row r="48" spans="2:2" x14ac:dyDescent="0.25">
      <c r="B48" s="24" t="s">
        <v>28</v>
      </c>
    </row>
    <row r="49" spans="2:2" x14ac:dyDescent="0.25">
      <c r="B49" s="24" t="s">
        <v>29</v>
      </c>
    </row>
    <row r="50" spans="2:2" x14ac:dyDescent="0.25">
      <c r="B50" s="24" t="s">
        <v>29</v>
      </c>
    </row>
    <row r="51" spans="2:2" x14ac:dyDescent="0.25">
      <c r="B51" s="24" t="s">
        <v>29</v>
      </c>
    </row>
    <row r="52" spans="2:2" x14ac:dyDescent="0.25">
      <c r="B52" s="24" t="s">
        <v>28</v>
      </c>
    </row>
    <row r="53" spans="2:2" x14ac:dyDescent="0.25">
      <c r="B53" s="24" t="s">
        <v>29</v>
      </c>
    </row>
    <row r="54" spans="2:2" x14ac:dyDescent="0.25">
      <c r="B54" s="24" t="s">
        <v>29</v>
      </c>
    </row>
    <row r="55" spans="2:2" x14ac:dyDescent="0.25">
      <c r="B55" s="24" t="s">
        <v>28</v>
      </c>
    </row>
    <row r="56" spans="2:2" x14ac:dyDescent="0.25">
      <c r="B56" s="24" t="s">
        <v>28</v>
      </c>
    </row>
    <row r="57" spans="2:2" x14ac:dyDescent="0.25">
      <c r="B57" s="24" t="s">
        <v>30</v>
      </c>
    </row>
    <row r="58" spans="2:2" x14ac:dyDescent="0.25">
      <c r="B58" s="24" t="s">
        <v>30</v>
      </c>
    </row>
    <row r="59" spans="2:2" x14ac:dyDescent="0.25">
      <c r="B59" s="24" t="s">
        <v>46</v>
      </c>
    </row>
    <row r="60" spans="2:2" x14ac:dyDescent="0.25">
      <c r="B60" s="24" t="s">
        <v>28</v>
      </c>
    </row>
    <row r="61" spans="2:2" x14ac:dyDescent="0.25">
      <c r="B61" s="24" t="s">
        <v>29</v>
      </c>
    </row>
    <row r="62" spans="2:2" x14ac:dyDescent="0.25">
      <c r="B62" s="24" t="s">
        <v>28</v>
      </c>
    </row>
    <row r="63" spans="2:2" x14ac:dyDescent="0.25">
      <c r="B63" s="24" t="s">
        <v>28</v>
      </c>
    </row>
    <row r="64" spans="2:2" x14ac:dyDescent="0.25">
      <c r="B64" s="24" t="s">
        <v>29</v>
      </c>
    </row>
    <row r="65" spans="2:2" x14ac:dyDescent="0.25">
      <c r="B65" s="24" t="s">
        <v>29</v>
      </c>
    </row>
    <row r="66" spans="2:2" x14ac:dyDescent="0.25">
      <c r="B66" s="24" t="s">
        <v>29</v>
      </c>
    </row>
    <row r="67" spans="2:2" x14ac:dyDescent="0.25">
      <c r="B67" s="24" t="s">
        <v>29</v>
      </c>
    </row>
    <row r="68" spans="2:2" x14ac:dyDescent="0.25">
      <c r="B68" s="24" t="s">
        <v>28</v>
      </c>
    </row>
    <row r="69" spans="2:2" x14ac:dyDescent="0.25">
      <c r="B69" s="24" t="s">
        <v>28</v>
      </c>
    </row>
    <row r="70" spans="2:2" x14ac:dyDescent="0.25">
      <c r="B70" s="24" t="s">
        <v>30</v>
      </c>
    </row>
    <row r="71" spans="2:2" x14ac:dyDescent="0.25">
      <c r="B71" s="24" t="s">
        <v>28</v>
      </c>
    </row>
    <row r="72" spans="2:2" x14ac:dyDescent="0.25">
      <c r="B72" s="24" t="s">
        <v>29</v>
      </c>
    </row>
    <row r="73" spans="2:2" x14ac:dyDescent="0.25">
      <c r="B73" s="24" t="s">
        <v>29</v>
      </c>
    </row>
    <row r="74" spans="2:2" x14ac:dyDescent="0.25">
      <c r="B74" s="24" t="s">
        <v>28</v>
      </c>
    </row>
    <row r="75" spans="2:2" x14ac:dyDescent="0.25">
      <c r="B75" s="24" t="s">
        <v>29</v>
      </c>
    </row>
    <row r="76" spans="2:2" x14ac:dyDescent="0.25">
      <c r="B76" s="24" t="s">
        <v>29</v>
      </c>
    </row>
    <row r="77" spans="2:2" x14ac:dyDescent="0.25">
      <c r="B77" s="24" t="s">
        <v>29</v>
      </c>
    </row>
    <row r="78" spans="2:2" x14ac:dyDescent="0.25">
      <c r="B78" s="24" t="s">
        <v>29</v>
      </c>
    </row>
    <row r="79" spans="2:2" x14ac:dyDescent="0.25">
      <c r="B79" s="24" t="s">
        <v>29</v>
      </c>
    </row>
    <row r="80" spans="2:2" x14ac:dyDescent="0.25">
      <c r="B80" s="24" t="s">
        <v>29</v>
      </c>
    </row>
    <row r="81" spans="2:2" x14ac:dyDescent="0.25">
      <c r="B81" s="24" t="s">
        <v>29</v>
      </c>
    </row>
    <row r="82" spans="2:2" x14ac:dyDescent="0.25">
      <c r="B82" s="24" t="s">
        <v>29</v>
      </c>
    </row>
    <row r="83" spans="2:2" x14ac:dyDescent="0.25">
      <c r="B83" s="24" t="s">
        <v>29</v>
      </c>
    </row>
    <row r="84" spans="2:2" x14ac:dyDescent="0.25">
      <c r="B84" s="24" t="s">
        <v>29</v>
      </c>
    </row>
    <row r="85" spans="2:2" x14ac:dyDescent="0.25">
      <c r="B85" s="24" t="s">
        <v>29</v>
      </c>
    </row>
    <row r="86" spans="2:2" x14ac:dyDescent="0.25">
      <c r="B86" s="24" t="s">
        <v>29</v>
      </c>
    </row>
    <row r="87" spans="2:2" x14ac:dyDescent="0.25">
      <c r="B87" s="24" t="s">
        <v>29</v>
      </c>
    </row>
    <row r="88" spans="2:2" x14ac:dyDescent="0.25">
      <c r="B88" s="24" t="s">
        <v>28</v>
      </c>
    </row>
    <row r="89" spans="2:2" x14ac:dyDescent="0.25">
      <c r="B89" s="24" t="s">
        <v>29</v>
      </c>
    </row>
    <row r="90" spans="2:2" x14ac:dyDescent="0.25">
      <c r="B90" s="24" t="s">
        <v>29</v>
      </c>
    </row>
    <row r="91" spans="2:2" x14ac:dyDescent="0.25">
      <c r="B91" s="24" t="s">
        <v>29</v>
      </c>
    </row>
    <row r="92" spans="2:2" x14ac:dyDescent="0.25">
      <c r="B92" s="24" t="s">
        <v>29</v>
      </c>
    </row>
    <row r="93" spans="2:2" x14ac:dyDescent="0.25">
      <c r="B93" s="24" t="s">
        <v>28</v>
      </c>
    </row>
    <row r="94" spans="2:2" x14ac:dyDescent="0.25">
      <c r="B94" s="24" t="s">
        <v>28</v>
      </c>
    </row>
    <row r="95" spans="2:2" x14ac:dyDescent="0.25">
      <c r="B95" s="24" t="s">
        <v>29</v>
      </c>
    </row>
    <row r="96" spans="2:2" x14ac:dyDescent="0.25">
      <c r="B96" s="24" t="s">
        <v>29</v>
      </c>
    </row>
    <row r="97" spans="2:2" x14ac:dyDescent="0.25">
      <c r="B97" s="24" t="s">
        <v>29</v>
      </c>
    </row>
    <row r="98" spans="2:2" x14ac:dyDescent="0.25">
      <c r="B98" s="24" t="s">
        <v>30</v>
      </c>
    </row>
    <row r="99" spans="2:2" x14ac:dyDescent="0.25">
      <c r="B99" s="24" t="s">
        <v>28</v>
      </c>
    </row>
    <row r="100" spans="2:2" x14ac:dyDescent="0.25">
      <c r="B100" s="24" t="s">
        <v>28</v>
      </c>
    </row>
    <row r="101" spans="2:2" x14ac:dyDescent="0.25">
      <c r="B101" s="24" t="s">
        <v>29</v>
      </c>
    </row>
    <row r="102" spans="2:2" x14ac:dyDescent="0.25">
      <c r="B102" s="24" t="s">
        <v>29</v>
      </c>
    </row>
    <row r="103" spans="2:2" x14ac:dyDescent="0.25">
      <c r="B103" s="24" t="s">
        <v>29</v>
      </c>
    </row>
    <row r="104" spans="2:2" x14ac:dyDescent="0.25">
      <c r="B104" s="24" t="s">
        <v>29</v>
      </c>
    </row>
    <row r="105" spans="2:2" x14ac:dyDescent="0.25">
      <c r="B105" s="24" t="s">
        <v>28</v>
      </c>
    </row>
    <row r="106" spans="2:2" x14ac:dyDescent="0.25">
      <c r="B106" s="24" t="s">
        <v>29</v>
      </c>
    </row>
    <row r="107" spans="2:2" x14ac:dyDescent="0.25">
      <c r="B107" s="24" t="s">
        <v>29</v>
      </c>
    </row>
    <row r="108" spans="2:2" x14ac:dyDescent="0.25">
      <c r="B108" s="24" t="s">
        <v>29</v>
      </c>
    </row>
    <row r="109" spans="2:2" x14ac:dyDescent="0.25">
      <c r="B109" s="24" t="s">
        <v>29</v>
      </c>
    </row>
    <row r="110" spans="2:2" x14ac:dyDescent="0.25">
      <c r="B110" s="24" t="s">
        <v>29</v>
      </c>
    </row>
    <row r="111" spans="2:2" x14ac:dyDescent="0.25">
      <c r="B111" s="24" t="s">
        <v>29</v>
      </c>
    </row>
    <row r="112" spans="2:2" x14ac:dyDescent="0.25">
      <c r="B112" s="24" t="s">
        <v>29</v>
      </c>
    </row>
    <row r="113" spans="2:2" x14ac:dyDescent="0.25">
      <c r="B113" s="24" t="s">
        <v>28</v>
      </c>
    </row>
    <row r="114" spans="2:2" x14ac:dyDescent="0.25">
      <c r="B114" s="24" t="s">
        <v>29</v>
      </c>
    </row>
    <row r="115" spans="2:2" x14ac:dyDescent="0.25">
      <c r="B115" s="24" t="s">
        <v>28</v>
      </c>
    </row>
    <row r="116" spans="2:2" x14ac:dyDescent="0.25">
      <c r="B116" s="24" t="s">
        <v>29</v>
      </c>
    </row>
    <row r="117" spans="2:2" x14ac:dyDescent="0.25">
      <c r="B117" s="24" t="s">
        <v>29</v>
      </c>
    </row>
    <row r="118" spans="2:2" x14ac:dyDescent="0.25">
      <c r="B118" s="24" t="s">
        <v>29</v>
      </c>
    </row>
    <row r="119" spans="2:2" x14ac:dyDescent="0.25">
      <c r="B119" s="24" t="s">
        <v>29</v>
      </c>
    </row>
    <row r="120" spans="2:2" x14ac:dyDescent="0.25">
      <c r="B120" s="24" t="s">
        <v>28</v>
      </c>
    </row>
    <row r="121" spans="2:2" x14ac:dyDescent="0.25">
      <c r="B121" s="24" t="s">
        <v>30</v>
      </c>
    </row>
    <row r="122" spans="2:2" x14ac:dyDescent="0.25">
      <c r="B122" s="24" t="s">
        <v>28</v>
      </c>
    </row>
    <row r="123" spans="2:2" x14ac:dyDescent="0.25">
      <c r="B123" s="24" t="s">
        <v>30</v>
      </c>
    </row>
    <row r="124" spans="2:2" x14ac:dyDescent="0.25">
      <c r="B124" s="24" t="s">
        <v>28</v>
      </c>
    </row>
    <row r="125" spans="2:2" x14ac:dyDescent="0.25">
      <c r="B125" s="24" t="s">
        <v>29</v>
      </c>
    </row>
    <row r="126" spans="2:2" x14ac:dyDescent="0.25">
      <c r="B126" s="24" t="s">
        <v>29</v>
      </c>
    </row>
    <row r="127" spans="2:2" x14ac:dyDescent="0.25">
      <c r="B127" s="24" t="s">
        <v>28</v>
      </c>
    </row>
    <row r="128" spans="2:2" x14ac:dyDescent="0.25">
      <c r="B128" s="24" t="s">
        <v>29</v>
      </c>
    </row>
    <row r="129" spans="2:2" x14ac:dyDescent="0.25">
      <c r="B129" s="24" t="s">
        <v>28</v>
      </c>
    </row>
    <row r="130" spans="2:2" x14ac:dyDescent="0.25">
      <c r="B130" s="24" t="s">
        <v>28</v>
      </c>
    </row>
    <row r="131" spans="2:2" x14ac:dyDescent="0.25">
      <c r="B131" s="24" t="s">
        <v>28</v>
      </c>
    </row>
    <row r="132" spans="2:2" x14ac:dyDescent="0.25">
      <c r="B132" s="24" t="s">
        <v>29</v>
      </c>
    </row>
    <row r="133" spans="2:2" x14ac:dyDescent="0.25">
      <c r="B133" s="24" t="s">
        <v>30</v>
      </c>
    </row>
    <row r="134" spans="2:2" x14ac:dyDescent="0.25">
      <c r="B134" s="24" t="s">
        <v>29</v>
      </c>
    </row>
    <row r="135" spans="2:2" x14ac:dyDescent="0.25">
      <c r="B135" s="24" t="s">
        <v>28</v>
      </c>
    </row>
    <row r="136" spans="2:2" x14ac:dyDescent="0.25">
      <c r="B136" s="24" t="s">
        <v>30</v>
      </c>
    </row>
    <row r="137" spans="2:2" x14ac:dyDescent="0.25">
      <c r="B137" s="24" t="s">
        <v>29</v>
      </c>
    </row>
    <row r="138" spans="2:2" x14ac:dyDescent="0.25">
      <c r="B138" s="24" t="s">
        <v>28</v>
      </c>
    </row>
    <row r="139" spans="2:2" x14ac:dyDescent="0.25">
      <c r="B139" s="24" t="s">
        <v>28</v>
      </c>
    </row>
    <row r="140" spans="2:2" x14ac:dyDescent="0.25">
      <c r="B140" s="24" t="s">
        <v>28</v>
      </c>
    </row>
    <row r="141" spans="2:2" x14ac:dyDescent="0.25">
      <c r="B141" s="24" t="s">
        <v>29</v>
      </c>
    </row>
    <row r="142" spans="2:2" x14ac:dyDescent="0.25">
      <c r="B142" s="24" t="s">
        <v>28</v>
      </c>
    </row>
    <row r="143" spans="2:2" x14ac:dyDescent="0.25">
      <c r="B143" s="24" t="s">
        <v>29</v>
      </c>
    </row>
    <row r="144" spans="2:2" x14ac:dyDescent="0.25">
      <c r="B144" s="24" t="s">
        <v>30</v>
      </c>
    </row>
    <row r="145" spans="2:2" x14ac:dyDescent="0.25">
      <c r="B145" s="24" t="s">
        <v>30</v>
      </c>
    </row>
    <row r="146" spans="2:2" x14ac:dyDescent="0.25">
      <c r="B146" s="24" t="s">
        <v>29</v>
      </c>
    </row>
    <row r="147" spans="2:2" x14ac:dyDescent="0.25">
      <c r="B147" s="24" t="s">
        <v>29</v>
      </c>
    </row>
    <row r="148" spans="2:2" x14ac:dyDescent="0.25">
      <c r="B148" s="24" t="s">
        <v>28</v>
      </c>
    </row>
    <row r="149" spans="2:2" x14ac:dyDescent="0.25">
      <c r="B149" s="24" t="s">
        <v>28</v>
      </c>
    </row>
    <row r="150" spans="2:2" x14ac:dyDescent="0.25">
      <c r="B150" s="24" t="s">
        <v>28</v>
      </c>
    </row>
    <row r="151" spans="2:2" x14ac:dyDescent="0.25">
      <c r="B151" s="24" t="s">
        <v>28</v>
      </c>
    </row>
    <row r="152" spans="2:2" x14ac:dyDescent="0.25">
      <c r="B152" s="24" t="s">
        <v>29</v>
      </c>
    </row>
    <row r="153" spans="2:2" x14ac:dyDescent="0.25">
      <c r="B153" s="24" t="s">
        <v>28</v>
      </c>
    </row>
    <row r="154" spans="2:2" x14ac:dyDescent="0.25">
      <c r="B154" s="24" t="s">
        <v>28</v>
      </c>
    </row>
    <row r="155" spans="2:2" x14ac:dyDescent="0.25">
      <c r="B155" s="24" t="s">
        <v>28</v>
      </c>
    </row>
    <row r="156" spans="2:2" x14ac:dyDescent="0.25">
      <c r="B156" s="24" t="s">
        <v>29</v>
      </c>
    </row>
    <row r="157" spans="2:2" x14ac:dyDescent="0.25">
      <c r="B157" s="24" t="s">
        <v>29</v>
      </c>
    </row>
    <row r="158" spans="2:2" x14ac:dyDescent="0.25">
      <c r="B158" s="24" t="s">
        <v>28</v>
      </c>
    </row>
    <row r="159" spans="2:2" x14ac:dyDescent="0.25">
      <c r="B159" s="24" t="s">
        <v>28</v>
      </c>
    </row>
    <row r="160" spans="2:2" x14ac:dyDescent="0.25">
      <c r="B160" s="24" t="s">
        <v>28</v>
      </c>
    </row>
    <row r="161" spans="2:2" x14ac:dyDescent="0.25">
      <c r="B161" s="24" t="s">
        <v>29</v>
      </c>
    </row>
    <row r="162" spans="2:2" x14ac:dyDescent="0.25">
      <c r="B162" s="24" t="s">
        <v>28</v>
      </c>
    </row>
    <row r="163" spans="2:2" x14ac:dyDescent="0.25">
      <c r="B163" s="24" t="s">
        <v>28</v>
      </c>
    </row>
    <row r="164" spans="2:2" x14ac:dyDescent="0.25">
      <c r="B164" s="24" t="s">
        <v>29</v>
      </c>
    </row>
    <row r="165" spans="2:2" x14ac:dyDescent="0.25">
      <c r="B165" s="24" t="s">
        <v>28</v>
      </c>
    </row>
    <row r="166" spans="2:2" x14ac:dyDescent="0.25">
      <c r="B166" s="24" t="s">
        <v>28</v>
      </c>
    </row>
    <row r="167" spans="2:2" x14ac:dyDescent="0.25">
      <c r="B167" s="24" t="s">
        <v>29</v>
      </c>
    </row>
    <row r="168" spans="2:2" x14ac:dyDescent="0.25">
      <c r="B168" s="24" t="s">
        <v>29</v>
      </c>
    </row>
    <row r="169" spans="2:2" x14ac:dyDescent="0.25">
      <c r="B169" s="24" t="s">
        <v>29</v>
      </c>
    </row>
    <row r="170" spans="2:2" x14ac:dyDescent="0.25">
      <c r="B170" s="24" t="s">
        <v>29</v>
      </c>
    </row>
    <row r="171" spans="2:2" x14ac:dyDescent="0.25">
      <c r="B171" s="24" t="s">
        <v>29</v>
      </c>
    </row>
    <row r="172" spans="2:2" x14ac:dyDescent="0.25">
      <c r="B172" s="24" t="s">
        <v>28</v>
      </c>
    </row>
    <row r="173" spans="2:2" x14ac:dyDescent="0.25">
      <c r="B173" s="24" t="s">
        <v>29</v>
      </c>
    </row>
    <row r="174" spans="2:2" x14ac:dyDescent="0.25">
      <c r="B174" s="24" t="s">
        <v>29</v>
      </c>
    </row>
    <row r="175" spans="2:2" x14ac:dyDescent="0.25">
      <c r="B175" s="24" t="s">
        <v>28</v>
      </c>
    </row>
    <row r="176" spans="2:2" x14ac:dyDescent="0.25">
      <c r="B176" s="24" t="s">
        <v>28</v>
      </c>
    </row>
    <row r="177" spans="2:2" x14ac:dyDescent="0.25">
      <c r="B177" s="24" t="s">
        <v>29</v>
      </c>
    </row>
    <row r="178" spans="2:2" x14ac:dyDescent="0.25">
      <c r="B178" s="24" t="s">
        <v>29</v>
      </c>
    </row>
    <row r="179" spans="2:2" x14ac:dyDescent="0.25">
      <c r="B179" s="24" t="s">
        <v>28</v>
      </c>
    </row>
    <row r="180" spans="2:2" x14ac:dyDescent="0.25">
      <c r="B180" s="24" t="s">
        <v>29</v>
      </c>
    </row>
    <row r="181" spans="2:2" x14ac:dyDescent="0.25">
      <c r="B181" s="24" t="s">
        <v>29</v>
      </c>
    </row>
    <row r="182" spans="2:2" x14ac:dyDescent="0.25">
      <c r="B182" s="24" t="s">
        <v>29</v>
      </c>
    </row>
    <row r="183" spans="2:2" x14ac:dyDescent="0.25">
      <c r="B183" s="24" t="s">
        <v>29</v>
      </c>
    </row>
    <row r="184" spans="2:2" x14ac:dyDescent="0.25">
      <c r="B184" s="24" t="s">
        <v>29</v>
      </c>
    </row>
    <row r="185" spans="2:2" x14ac:dyDescent="0.25">
      <c r="B185" s="24" t="s">
        <v>28</v>
      </c>
    </row>
    <row r="186" spans="2:2" x14ac:dyDescent="0.25">
      <c r="B186" s="24" t="s">
        <v>29</v>
      </c>
    </row>
    <row r="187" spans="2:2" x14ac:dyDescent="0.25">
      <c r="B187" s="24" t="s">
        <v>28</v>
      </c>
    </row>
    <row r="188" spans="2:2" x14ac:dyDescent="0.25">
      <c r="B188" s="24" t="s">
        <v>28</v>
      </c>
    </row>
    <row r="189" spans="2:2" x14ac:dyDescent="0.25">
      <c r="B189" s="24" t="s">
        <v>29</v>
      </c>
    </row>
    <row r="190" spans="2:2" x14ac:dyDescent="0.25">
      <c r="B190" s="24" t="s">
        <v>28</v>
      </c>
    </row>
    <row r="191" spans="2:2" x14ac:dyDescent="0.25">
      <c r="B191" s="24" t="s">
        <v>28</v>
      </c>
    </row>
    <row r="192" spans="2:2" x14ac:dyDescent="0.25">
      <c r="B192" s="24" t="s">
        <v>29</v>
      </c>
    </row>
    <row r="193" spans="2:2" x14ac:dyDescent="0.25">
      <c r="B193" s="24" t="s">
        <v>29</v>
      </c>
    </row>
    <row r="194" spans="2:2" x14ac:dyDescent="0.25">
      <c r="B194" s="24" t="s">
        <v>29</v>
      </c>
    </row>
    <row r="195" spans="2:2" x14ac:dyDescent="0.25">
      <c r="B195" s="24" t="s">
        <v>29</v>
      </c>
    </row>
    <row r="196" spans="2:2" x14ac:dyDescent="0.25">
      <c r="B196" s="24" t="s">
        <v>29</v>
      </c>
    </row>
    <row r="197" spans="2:2" x14ac:dyDescent="0.25">
      <c r="B197" s="24" t="s">
        <v>28</v>
      </c>
    </row>
    <row r="198" spans="2:2" x14ac:dyDescent="0.25">
      <c r="B198" s="24" t="s">
        <v>29</v>
      </c>
    </row>
    <row r="199" spans="2:2" x14ac:dyDescent="0.25">
      <c r="B199" s="24" t="s">
        <v>29</v>
      </c>
    </row>
    <row r="200" spans="2:2" x14ac:dyDescent="0.25">
      <c r="B200" s="24" t="s">
        <v>28</v>
      </c>
    </row>
    <row r="201" spans="2:2" x14ac:dyDescent="0.25">
      <c r="B201" s="24" t="s">
        <v>29</v>
      </c>
    </row>
    <row r="202" spans="2:2" x14ac:dyDescent="0.25">
      <c r="B202" s="24" t="s">
        <v>29</v>
      </c>
    </row>
    <row r="203" spans="2:2" x14ac:dyDescent="0.25">
      <c r="B203" s="24" t="s">
        <v>29</v>
      </c>
    </row>
    <row r="204" spans="2:2" x14ac:dyDescent="0.25">
      <c r="B204" s="24" t="s">
        <v>29</v>
      </c>
    </row>
    <row r="205" spans="2:2" x14ac:dyDescent="0.25">
      <c r="B205" s="24" t="s">
        <v>28</v>
      </c>
    </row>
    <row r="206" spans="2:2" x14ac:dyDescent="0.25">
      <c r="B206" s="24" t="s">
        <v>29</v>
      </c>
    </row>
    <row r="207" spans="2:2" x14ac:dyDescent="0.25">
      <c r="B207" s="24" t="s">
        <v>29</v>
      </c>
    </row>
    <row r="208" spans="2:2" x14ac:dyDescent="0.25">
      <c r="B208" s="24" t="s">
        <v>29</v>
      </c>
    </row>
    <row r="209" spans="2:2" x14ac:dyDescent="0.25">
      <c r="B209" s="24" t="s">
        <v>29</v>
      </c>
    </row>
    <row r="210" spans="2:2" x14ac:dyDescent="0.25">
      <c r="B210" s="24" t="s">
        <v>29</v>
      </c>
    </row>
    <row r="211" spans="2:2" x14ac:dyDescent="0.25">
      <c r="B211" s="24" t="s">
        <v>29</v>
      </c>
    </row>
    <row r="212" spans="2:2" x14ac:dyDescent="0.25">
      <c r="B212" s="24" t="s">
        <v>29</v>
      </c>
    </row>
    <row r="213" spans="2:2" x14ac:dyDescent="0.25">
      <c r="B213" s="24" t="s">
        <v>28</v>
      </c>
    </row>
    <row r="214" spans="2:2" x14ac:dyDescent="0.25">
      <c r="B214" s="24" t="s">
        <v>29</v>
      </c>
    </row>
    <row r="215" spans="2:2" x14ac:dyDescent="0.25">
      <c r="B215" s="24" t="s">
        <v>29</v>
      </c>
    </row>
    <row r="216" spans="2:2" x14ac:dyDescent="0.25">
      <c r="B216" s="24" t="s">
        <v>29</v>
      </c>
    </row>
    <row r="217" spans="2:2" x14ac:dyDescent="0.25">
      <c r="B217" s="24" t="s">
        <v>28</v>
      </c>
    </row>
    <row r="218" spans="2:2" x14ac:dyDescent="0.25">
      <c r="B218" s="24" t="s">
        <v>29</v>
      </c>
    </row>
    <row r="219" spans="2:2" x14ac:dyDescent="0.25">
      <c r="B219" s="24" t="s">
        <v>28</v>
      </c>
    </row>
    <row r="220" spans="2:2" x14ac:dyDescent="0.25">
      <c r="B220" s="24" t="s">
        <v>28</v>
      </c>
    </row>
    <row r="221" spans="2:2" x14ac:dyDescent="0.25">
      <c r="B221" s="24" t="s">
        <v>28</v>
      </c>
    </row>
    <row r="222" spans="2:2" x14ac:dyDescent="0.25">
      <c r="B222" s="24" t="s">
        <v>29</v>
      </c>
    </row>
    <row r="223" spans="2:2" x14ac:dyDescent="0.25">
      <c r="B223" s="24" t="s">
        <v>29</v>
      </c>
    </row>
    <row r="224" spans="2:2" x14ac:dyDescent="0.25">
      <c r="B224" s="24" t="s">
        <v>28</v>
      </c>
    </row>
    <row r="225" spans="2:2" x14ac:dyDescent="0.25">
      <c r="B225" s="24" t="s">
        <v>29</v>
      </c>
    </row>
    <row r="226" spans="2:2" x14ac:dyDescent="0.25">
      <c r="B226" s="24" t="s">
        <v>29</v>
      </c>
    </row>
    <row r="227" spans="2:2" x14ac:dyDescent="0.25">
      <c r="B227" s="24" t="s">
        <v>29</v>
      </c>
    </row>
    <row r="228" spans="2:2" x14ac:dyDescent="0.25">
      <c r="B228" s="24" t="s">
        <v>29</v>
      </c>
    </row>
    <row r="229" spans="2:2" x14ac:dyDescent="0.25">
      <c r="B229" s="24" t="s">
        <v>28</v>
      </c>
    </row>
    <row r="230" spans="2:2" x14ac:dyDescent="0.25">
      <c r="B230" s="24" t="s">
        <v>29</v>
      </c>
    </row>
    <row r="231" spans="2:2" x14ac:dyDescent="0.25">
      <c r="B231" s="24" t="s">
        <v>29</v>
      </c>
    </row>
    <row r="232" spans="2:2" x14ac:dyDescent="0.25">
      <c r="B232" s="24" t="s">
        <v>29</v>
      </c>
    </row>
    <row r="233" spans="2:2" x14ac:dyDescent="0.25">
      <c r="B233" s="24" t="s">
        <v>46</v>
      </c>
    </row>
    <row r="234" spans="2:2" x14ac:dyDescent="0.25">
      <c r="B234" s="24" t="s">
        <v>29</v>
      </c>
    </row>
    <row r="235" spans="2:2" x14ac:dyDescent="0.25">
      <c r="B235" s="24" t="s">
        <v>29</v>
      </c>
    </row>
    <row r="236" spans="2:2" x14ac:dyDescent="0.25">
      <c r="B236" s="24" t="s">
        <v>29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N44"/>
  <sheetViews>
    <sheetView workbookViewId="0">
      <selection activeCell="B37" sqref="B37"/>
    </sheetView>
  </sheetViews>
  <sheetFormatPr defaultRowHeight="15" x14ac:dyDescent="0.25"/>
  <cols>
    <col min="1" max="1" width="2.5703125" customWidth="1"/>
    <col min="2" max="2" width="10.5703125" customWidth="1"/>
    <col min="12" max="12" width="24" customWidth="1"/>
    <col min="14" max="14" width="14.42578125" customWidth="1"/>
  </cols>
  <sheetData>
    <row r="3" spans="2:14" x14ac:dyDescent="0.25">
      <c r="B3" t="s">
        <v>33</v>
      </c>
      <c r="C3">
        <v>109</v>
      </c>
      <c r="D3" s="4">
        <f>C3/C6*100</f>
        <v>46.581196581196579</v>
      </c>
      <c r="L3" s="14" t="s">
        <v>418</v>
      </c>
    </row>
    <row r="4" spans="2:14" x14ac:dyDescent="0.25">
      <c r="B4" t="s">
        <v>417</v>
      </c>
      <c r="C4">
        <v>125</v>
      </c>
      <c r="D4" s="4">
        <f>C4/234*100</f>
        <v>53.418803418803421</v>
      </c>
      <c r="L4" s="20"/>
      <c r="M4" s="20"/>
      <c r="N4" s="20"/>
    </row>
    <row r="5" spans="2:14" x14ac:dyDescent="0.25">
      <c r="L5" s="44" t="s">
        <v>431</v>
      </c>
      <c r="M5" s="44" t="s">
        <v>432</v>
      </c>
      <c r="N5" s="44" t="s">
        <v>433</v>
      </c>
    </row>
    <row r="6" spans="2:14" x14ac:dyDescent="0.25">
      <c r="C6">
        <f>SUM(C3:C4)</f>
        <v>234</v>
      </c>
      <c r="L6" s="14" t="s">
        <v>419</v>
      </c>
    </row>
    <row r="7" spans="2:14" x14ac:dyDescent="0.25">
      <c r="L7" t="s">
        <v>33</v>
      </c>
      <c r="M7">
        <v>109</v>
      </c>
      <c r="N7" s="9">
        <v>0.46600000000000003</v>
      </c>
    </row>
    <row r="8" spans="2:14" x14ac:dyDescent="0.25">
      <c r="L8" t="s">
        <v>26</v>
      </c>
      <c r="M8">
        <v>125</v>
      </c>
      <c r="N8" s="9">
        <v>0.53400000000000003</v>
      </c>
    </row>
    <row r="9" spans="2:14" x14ac:dyDescent="0.25">
      <c r="L9" s="14" t="s">
        <v>424</v>
      </c>
    </row>
    <row r="10" spans="2:14" x14ac:dyDescent="0.25">
      <c r="L10" t="s">
        <v>425</v>
      </c>
      <c r="M10" s="11">
        <v>224</v>
      </c>
      <c r="N10" s="13">
        <f>M10/234</f>
        <v>0.95726495726495731</v>
      </c>
    </row>
    <row r="11" spans="2:14" x14ac:dyDescent="0.25">
      <c r="L11" t="s">
        <v>426</v>
      </c>
      <c r="M11" s="11">
        <v>6</v>
      </c>
      <c r="N11" s="13">
        <f>M11/234</f>
        <v>2.564102564102564E-2</v>
      </c>
    </row>
    <row r="12" spans="2:14" x14ac:dyDescent="0.25">
      <c r="B12" t="s">
        <v>420</v>
      </c>
      <c r="C12">
        <v>109</v>
      </c>
      <c r="D12" s="3">
        <f>SUM(C12/234)*100</f>
        <v>46.581196581196579</v>
      </c>
      <c r="L12" t="s">
        <v>427</v>
      </c>
      <c r="M12" s="11">
        <v>2</v>
      </c>
      <c r="N12" s="13">
        <f>M12/234</f>
        <v>8.5470085470085479E-3</v>
      </c>
    </row>
    <row r="13" spans="2:14" x14ac:dyDescent="0.25">
      <c r="L13" t="s">
        <v>428</v>
      </c>
      <c r="M13" s="11">
        <v>2</v>
      </c>
      <c r="N13" s="13">
        <f>M13/234</f>
        <v>8.5470085470085479E-3</v>
      </c>
    </row>
    <row r="14" spans="2:14" x14ac:dyDescent="0.25">
      <c r="B14" t="s">
        <v>421</v>
      </c>
      <c r="L14" s="14" t="s">
        <v>429</v>
      </c>
    </row>
    <row r="15" spans="2:14" x14ac:dyDescent="0.25">
      <c r="B15">
        <v>99</v>
      </c>
      <c r="C15" s="3">
        <f>B15/234*100</f>
        <v>42.307692307692307</v>
      </c>
      <c r="D15" t="s">
        <v>422</v>
      </c>
      <c r="L15" t="s">
        <v>420</v>
      </c>
      <c r="M15" s="11">
        <v>109</v>
      </c>
      <c r="N15" s="13">
        <f>M15/234</f>
        <v>0.46581196581196582</v>
      </c>
    </row>
    <row r="16" spans="2:14" x14ac:dyDescent="0.25">
      <c r="B16">
        <f>234-99</f>
        <v>135</v>
      </c>
      <c r="C16" s="3">
        <f>100-C15</f>
        <v>57.692307692307693</v>
      </c>
      <c r="D16" t="s">
        <v>423</v>
      </c>
      <c r="L16" t="s">
        <v>430</v>
      </c>
      <c r="M16">
        <f>234-109</f>
        <v>125</v>
      </c>
      <c r="N16" s="13">
        <f>M16/234</f>
        <v>0.53418803418803418</v>
      </c>
    </row>
    <row r="17" spans="1:14" x14ac:dyDescent="0.25">
      <c r="L17" s="14" t="s">
        <v>437</v>
      </c>
    </row>
    <row r="18" spans="1:14" x14ac:dyDescent="0.25">
      <c r="B18" t="s">
        <v>424</v>
      </c>
      <c r="L18" t="s">
        <v>68</v>
      </c>
      <c r="M18">
        <v>14</v>
      </c>
      <c r="N18" s="10">
        <f t="shared" ref="N18:N25" si="0">M18/234</f>
        <v>5.9829059829059832E-2</v>
      </c>
    </row>
    <row r="19" spans="1:14" x14ac:dyDescent="0.25">
      <c r="B19" t="s">
        <v>425</v>
      </c>
      <c r="C19" s="7">
        <v>224</v>
      </c>
      <c r="D19" s="8">
        <f>C19/234*100</f>
        <v>95.726495726495727</v>
      </c>
      <c r="L19" t="s">
        <v>34</v>
      </c>
      <c r="M19">
        <v>191</v>
      </c>
      <c r="N19" s="10">
        <f t="shared" si="0"/>
        <v>0.81623931623931623</v>
      </c>
    </row>
    <row r="20" spans="1:14" x14ac:dyDescent="0.25">
      <c r="B20" t="s">
        <v>426</v>
      </c>
      <c r="C20" s="7">
        <v>6</v>
      </c>
      <c r="D20" s="8">
        <f t="shared" ref="D20:D22" si="1">C20/234*100</f>
        <v>2.5641025641025639</v>
      </c>
      <c r="L20" t="s">
        <v>27</v>
      </c>
      <c r="M20">
        <v>2</v>
      </c>
      <c r="N20" s="10">
        <f t="shared" si="0"/>
        <v>8.5470085470085479E-3</v>
      </c>
    </row>
    <row r="21" spans="1:14" x14ac:dyDescent="0.25">
      <c r="B21" t="s">
        <v>427</v>
      </c>
      <c r="C21" s="7">
        <v>2</v>
      </c>
      <c r="D21" s="8">
        <f t="shared" si="1"/>
        <v>0.85470085470085477</v>
      </c>
      <c r="L21" t="s">
        <v>58</v>
      </c>
      <c r="M21">
        <v>2</v>
      </c>
      <c r="N21" s="10">
        <f t="shared" si="0"/>
        <v>8.5470085470085479E-3</v>
      </c>
    </row>
    <row r="22" spans="1:14" x14ac:dyDescent="0.25">
      <c r="B22" t="s">
        <v>428</v>
      </c>
      <c r="C22" s="7">
        <v>2</v>
      </c>
      <c r="D22" s="8">
        <f t="shared" si="1"/>
        <v>0.85470085470085477</v>
      </c>
      <c r="L22" t="s">
        <v>312</v>
      </c>
      <c r="M22">
        <v>10</v>
      </c>
      <c r="N22" s="10">
        <f t="shared" si="0"/>
        <v>4.2735042735042736E-2</v>
      </c>
    </row>
    <row r="23" spans="1:14" x14ac:dyDescent="0.25">
      <c r="D23" s="3"/>
      <c r="L23" t="s">
        <v>435</v>
      </c>
      <c r="M23">
        <v>6</v>
      </c>
      <c r="N23" s="10">
        <f t="shared" si="0"/>
        <v>2.564102564102564E-2</v>
      </c>
    </row>
    <row r="24" spans="1:14" x14ac:dyDescent="0.25">
      <c r="L24" t="s">
        <v>434</v>
      </c>
      <c r="M24">
        <v>3</v>
      </c>
      <c r="N24" s="10">
        <f t="shared" si="0"/>
        <v>1.282051282051282E-2</v>
      </c>
    </row>
    <row r="25" spans="1:14" x14ac:dyDescent="0.25">
      <c r="L25" s="20" t="s">
        <v>436</v>
      </c>
      <c r="M25" s="20">
        <v>6</v>
      </c>
      <c r="N25" s="49">
        <f t="shared" si="0"/>
        <v>2.564102564102564E-2</v>
      </c>
    </row>
    <row r="26" spans="1:14" x14ac:dyDescent="0.25">
      <c r="A26" s="32"/>
      <c r="B26" s="33" t="s">
        <v>502</v>
      </c>
      <c r="C26" s="19"/>
      <c r="D26" s="19"/>
      <c r="E26" s="19"/>
      <c r="F26" s="19"/>
      <c r="G26" s="19"/>
      <c r="H26" s="19"/>
      <c r="I26" s="19"/>
      <c r="J26" s="19"/>
      <c r="K26" s="19"/>
      <c r="L26" s="36"/>
    </row>
    <row r="27" spans="1:14" x14ac:dyDescent="0.25">
      <c r="A27" s="35"/>
      <c r="B27" s="17"/>
      <c r="C27" s="17"/>
      <c r="D27" s="17"/>
      <c r="E27" s="17"/>
      <c r="F27" s="17"/>
      <c r="G27" s="17"/>
      <c r="H27" s="17"/>
      <c r="I27" s="17"/>
      <c r="J27" s="17"/>
      <c r="K27" s="17"/>
      <c r="L27" s="36"/>
    </row>
    <row r="28" spans="1:14" x14ac:dyDescent="0.25">
      <c r="A28" s="35">
        <v>1</v>
      </c>
      <c r="B28" s="17" t="s">
        <v>513</v>
      </c>
      <c r="C28" s="17"/>
      <c r="D28" s="17"/>
      <c r="E28" s="17"/>
      <c r="F28" s="17"/>
      <c r="G28" s="17"/>
      <c r="H28" s="17"/>
      <c r="I28" s="17"/>
      <c r="J28" s="17"/>
      <c r="K28" s="17"/>
      <c r="L28" s="36"/>
    </row>
    <row r="29" spans="1:14" x14ac:dyDescent="0.25">
      <c r="A29" s="37">
        <v>2</v>
      </c>
      <c r="B29" s="20" t="s">
        <v>514</v>
      </c>
      <c r="C29" s="20"/>
      <c r="D29" s="20"/>
      <c r="E29" s="20"/>
      <c r="F29" s="20"/>
      <c r="G29" s="20"/>
      <c r="H29" s="20"/>
      <c r="I29" s="20"/>
      <c r="J29" s="20"/>
      <c r="K29" s="20"/>
      <c r="L29" s="38"/>
    </row>
    <row r="31" spans="1:14" x14ac:dyDescent="0.25">
      <c r="A31" s="32"/>
      <c r="B31" s="39" t="s">
        <v>515</v>
      </c>
      <c r="C31" s="19"/>
      <c r="D31" s="19"/>
      <c r="E31" s="19"/>
      <c r="F31" s="19"/>
      <c r="G31" s="19"/>
      <c r="H31" s="19"/>
      <c r="I31" s="19"/>
      <c r="J31" s="19"/>
      <c r="K31" s="19"/>
      <c r="L31" s="34"/>
    </row>
    <row r="32" spans="1:14" x14ac:dyDescent="0.25">
      <c r="A32" s="35"/>
      <c r="B32" s="17"/>
      <c r="C32" s="17"/>
      <c r="D32" s="17"/>
      <c r="E32" s="17"/>
      <c r="F32" s="17"/>
      <c r="G32" s="17"/>
      <c r="H32" s="17"/>
      <c r="I32" s="17"/>
      <c r="J32" s="17"/>
      <c r="K32" s="17"/>
      <c r="L32" s="36"/>
    </row>
    <row r="33" spans="1:12" x14ac:dyDescent="0.25">
      <c r="A33" s="35">
        <v>1</v>
      </c>
      <c r="B33" s="17" t="s">
        <v>516</v>
      </c>
      <c r="C33" s="17"/>
      <c r="D33" s="17"/>
      <c r="E33" s="17"/>
      <c r="F33" s="17"/>
      <c r="G33" s="17"/>
      <c r="H33" s="17"/>
      <c r="I33" s="17"/>
      <c r="J33" s="17"/>
      <c r="K33" s="17"/>
      <c r="L33" s="36"/>
    </row>
    <row r="34" spans="1:12" x14ac:dyDescent="0.25">
      <c r="A34" s="37">
        <v>2</v>
      </c>
      <c r="B34" s="20" t="s">
        <v>517</v>
      </c>
      <c r="C34" s="20"/>
      <c r="D34" s="20"/>
      <c r="E34" s="20"/>
      <c r="F34" s="20"/>
      <c r="G34" s="20"/>
      <c r="H34" s="20"/>
      <c r="I34" s="20"/>
      <c r="J34" s="20"/>
      <c r="K34" s="20"/>
      <c r="L34" s="38"/>
    </row>
    <row r="36" spans="1:12" x14ac:dyDescent="0.25">
      <c r="A36" s="32"/>
      <c r="B36" s="40" t="s">
        <v>518</v>
      </c>
      <c r="C36" s="19"/>
      <c r="D36" s="19"/>
      <c r="E36" s="19"/>
      <c r="F36" s="19"/>
      <c r="G36" s="19"/>
      <c r="H36" s="19"/>
      <c r="I36" s="19"/>
      <c r="J36" s="19"/>
      <c r="K36" s="19"/>
      <c r="L36" s="34"/>
    </row>
    <row r="37" spans="1:12" x14ac:dyDescent="0.25">
      <c r="A37" s="35">
        <v>1</v>
      </c>
      <c r="B37" s="17" t="s">
        <v>519</v>
      </c>
      <c r="C37" s="17"/>
      <c r="D37" s="17"/>
      <c r="E37" s="17"/>
      <c r="F37" s="17"/>
      <c r="G37" s="17"/>
      <c r="H37" s="17"/>
      <c r="I37" s="17"/>
      <c r="J37" s="17"/>
      <c r="K37" s="17"/>
      <c r="L37" s="36"/>
    </row>
    <row r="38" spans="1:12" x14ac:dyDescent="0.25">
      <c r="A38" s="35">
        <v>2</v>
      </c>
      <c r="B38" s="17" t="s">
        <v>520</v>
      </c>
      <c r="C38" s="17"/>
      <c r="D38" s="17"/>
      <c r="E38" s="17"/>
      <c r="F38" s="17"/>
      <c r="G38" s="17"/>
      <c r="H38" s="17"/>
      <c r="I38" s="17"/>
      <c r="J38" s="17"/>
      <c r="K38" s="17"/>
      <c r="L38" s="36"/>
    </row>
    <row r="39" spans="1:12" x14ac:dyDescent="0.25">
      <c r="A39" s="35">
        <v>3</v>
      </c>
      <c r="B39" s="17" t="s">
        <v>521</v>
      </c>
      <c r="C39" s="17"/>
      <c r="D39" s="17"/>
      <c r="E39" s="17"/>
      <c r="F39" s="17"/>
      <c r="G39" s="17"/>
      <c r="H39" s="17"/>
      <c r="I39" s="17"/>
      <c r="J39" s="17"/>
      <c r="K39" s="17"/>
      <c r="L39" s="36"/>
    </row>
    <row r="40" spans="1:12" x14ac:dyDescent="0.25">
      <c r="A40" s="37">
        <v>4</v>
      </c>
      <c r="B40" s="20" t="s">
        <v>522</v>
      </c>
      <c r="C40" s="20"/>
      <c r="D40" s="20"/>
      <c r="E40" s="20"/>
      <c r="F40" s="20"/>
      <c r="G40" s="20"/>
      <c r="H40" s="20"/>
      <c r="I40" s="20"/>
      <c r="J40" s="20"/>
      <c r="K40" s="20"/>
      <c r="L40" s="38"/>
    </row>
    <row r="42" spans="1:12" x14ac:dyDescent="0.25">
      <c r="A42" s="32"/>
      <c r="B42" s="41" t="s">
        <v>523</v>
      </c>
      <c r="C42" s="19"/>
      <c r="D42" s="19"/>
      <c r="E42" s="19"/>
      <c r="F42" s="19"/>
      <c r="G42" s="19"/>
      <c r="H42" s="19"/>
      <c r="I42" s="19"/>
      <c r="J42" s="19"/>
      <c r="K42" s="19"/>
      <c r="L42" s="34"/>
    </row>
    <row r="43" spans="1:12" x14ac:dyDescent="0.25">
      <c r="A43" s="35">
        <v>1</v>
      </c>
      <c r="B43" s="17" t="s">
        <v>524</v>
      </c>
      <c r="C43" s="17"/>
      <c r="D43" s="17"/>
      <c r="E43" s="17"/>
      <c r="F43" s="17"/>
      <c r="G43" s="17"/>
      <c r="H43" s="17"/>
      <c r="I43" s="17"/>
      <c r="J43" s="17"/>
      <c r="K43" s="17"/>
      <c r="L43" s="36"/>
    </row>
    <row r="44" spans="1:12" x14ac:dyDescent="0.25">
      <c r="A44" s="37">
        <v>2</v>
      </c>
      <c r="B44" s="20" t="s">
        <v>525</v>
      </c>
      <c r="C44" s="20"/>
      <c r="D44" s="20"/>
      <c r="E44" s="20"/>
      <c r="F44" s="20"/>
      <c r="G44" s="20"/>
      <c r="H44" s="20"/>
      <c r="I44" s="20"/>
      <c r="J44" s="20"/>
      <c r="K44" s="20"/>
      <c r="L44" s="38"/>
    </row>
  </sheetData>
  <pageMargins left="0.7" right="0.7" top="0.75" bottom="0.75" header="0.3" footer="0.3"/>
  <pageSetup orientation="portrait" horizontalDpi="4294967292"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zoomScale="73" zoomScaleNormal="73" workbookViewId="0">
      <selection activeCell="C10" sqref="C10"/>
    </sheetView>
  </sheetViews>
  <sheetFormatPr defaultRowHeight="15" x14ac:dyDescent="0.25"/>
  <cols>
    <col min="1" max="1" width="4" style="56" customWidth="1"/>
    <col min="2" max="2" width="58.42578125" style="56" customWidth="1"/>
    <col min="3" max="3" width="58.5703125" customWidth="1"/>
    <col min="4" max="4" width="18.5703125" style="56" customWidth="1"/>
    <col min="5" max="5" width="38.5703125" customWidth="1"/>
  </cols>
  <sheetData>
    <row r="1" spans="1:5" x14ac:dyDescent="0.25">
      <c r="A1" s="60"/>
      <c r="B1" s="60"/>
      <c r="C1" s="20"/>
      <c r="D1" s="60"/>
    </row>
    <row r="2" spans="1:5" ht="27.75" customHeight="1" x14ac:dyDescent="0.25">
      <c r="A2" s="62" t="s">
        <v>548</v>
      </c>
      <c r="B2" s="63" t="s">
        <v>584</v>
      </c>
      <c r="C2" s="64" t="s">
        <v>546</v>
      </c>
      <c r="D2" s="64" t="s">
        <v>547</v>
      </c>
    </row>
    <row r="3" spans="1:5" ht="31.5" customHeight="1" x14ac:dyDescent="0.25">
      <c r="A3" s="56">
        <v>1</v>
      </c>
      <c r="B3" s="59" t="s">
        <v>554</v>
      </c>
      <c r="C3" s="1" t="s">
        <v>555</v>
      </c>
      <c r="D3" s="56" t="s">
        <v>579</v>
      </c>
      <c r="E3" s="1"/>
    </row>
    <row r="4" spans="1:5" ht="38.25" customHeight="1" x14ac:dyDescent="0.25">
      <c r="A4" s="56">
        <v>2</v>
      </c>
      <c r="B4" s="59" t="s">
        <v>556</v>
      </c>
      <c r="C4" s="59" t="s">
        <v>577</v>
      </c>
      <c r="D4" s="65" t="s">
        <v>580</v>
      </c>
      <c r="E4" s="1"/>
    </row>
    <row r="5" spans="1:5" ht="33.75" customHeight="1" x14ac:dyDescent="0.25">
      <c r="A5" s="56">
        <v>3</v>
      </c>
      <c r="B5" s="59" t="s">
        <v>557</v>
      </c>
      <c r="C5" s="59" t="s">
        <v>578</v>
      </c>
      <c r="D5" s="65" t="s">
        <v>580</v>
      </c>
      <c r="E5" s="1"/>
    </row>
    <row r="6" spans="1:5" ht="62.25" customHeight="1" x14ac:dyDescent="0.25">
      <c r="A6" s="56">
        <v>4</v>
      </c>
      <c r="B6" s="59" t="s">
        <v>565</v>
      </c>
      <c r="C6" s="1" t="s">
        <v>569</v>
      </c>
      <c r="D6" s="56" t="s">
        <v>579</v>
      </c>
      <c r="E6" s="1"/>
    </row>
    <row r="7" spans="1:5" ht="37.5" customHeight="1" x14ac:dyDescent="0.25">
      <c r="A7" s="56">
        <v>6</v>
      </c>
      <c r="B7" s="59" t="s">
        <v>566</v>
      </c>
      <c r="C7" s="59" t="s">
        <v>570</v>
      </c>
      <c r="D7" s="56" t="s">
        <v>579</v>
      </c>
      <c r="E7" s="1"/>
    </row>
    <row r="8" spans="1:5" ht="50.25" customHeight="1" x14ac:dyDescent="0.25">
      <c r="A8" s="56">
        <v>7</v>
      </c>
      <c r="B8" s="59" t="s">
        <v>562</v>
      </c>
      <c r="C8" s="59" t="s">
        <v>576</v>
      </c>
      <c r="D8" s="65" t="s">
        <v>580</v>
      </c>
      <c r="E8" s="1"/>
    </row>
    <row r="9" spans="1:5" ht="81" customHeight="1" x14ac:dyDescent="0.25">
      <c r="A9" s="56">
        <v>8</v>
      </c>
      <c r="B9" s="59" t="s">
        <v>567</v>
      </c>
      <c r="C9" s="59" t="s">
        <v>571</v>
      </c>
      <c r="D9" s="56" t="s">
        <v>579</v>
      </c>
    </row>
    <row r="10" spans="1:5" ht="66" customHeight="1" x14ac:dyDescent="0.25">
      <c r="A10" s="56">
        <v>9</v>
      </c>
      <c r="B10" s="59" t="s">
        <v>561</v>
      </c>
      <c r="C10" s="59" t="s">
        <v>572</v>
      </c>
      <c r="D10" s="56" t="s">
        <v>579</v>
      </c>
    </row>
    <row r="11" spans="1:5" ht="65.25" customHeight="1" x14ac:dyDescent="0.25">
      <c r="A11" s="56">
        <v>10</v>
      </c>
      <c r="B11" s="59" t="s">
        <v>568</v>
      </c>
      <c r="C11" s="59" t="s">
        <v>558</v>
      </c>
      <c r="D11" s="56" t="s">
        <v>579</v>
      </c>
    </row>
    <row r="12" spans="1:5" ht="66" customHeight="1" x14ac:dyDescent="0.25">
      <c r="A12" s="56">
        <v>11</v>
      </c>
      <c r="B12" s="59" t="s">
        <v>573</v>
      </c>
      <c r="C12" s="59" t="s">
        <v>581</v>
      </c>
      <c r="D12" s="56" t="s">
        <v>579</v>
      </c>
      <c r="E12" s="1"/>
    </row>
    <row r="13" spans="1:5" ht="68.25" customHeight="1" x14ac:dyDescent="0.25">
      <c r="A13" s="56">
        <v>12</v>
      </c>
      <c r="B13" s="59" t="s">
        <v>563</v>
      </c>
      <c r="C13" s="59" t="s">
        <v>582</v>
      </c>
      <c r="D13" s="65" t="s">
        <v>580</v>
      </c>
    </row>
    <row r="14" spans="1:5" ht="35.25" customHeight="1" x14ac:dyDescent="0.25">
      <c r="A14" s="56">
        <v>13</v>
      </c>
      <c r="B14" s="59" t="s">
        <v>559</v>
      </c>
      <c r="C14" s="59" t="s">
        <v>549</v>
      </c>
      <c r="D14" s="56" t="s">
        <v>579</v>
      </c>
    </row>
    <row r="15" spans="1:5" ht="64.5" customHeight="1" x14ac:dyDescent="0.25">
      <c r="A15" s="56">
        <v>14</v>
      </c>
      <c r="B15" s="59" t="s">
        <v>560</v>
      </c>
      <c r="C15" s="59" t="s">
        <v>583</v>
      </c>
      <c r="D15" s="56" t="s">
        <v>579</v>
      </c>
      <c r="E15" s="1"/>
    </row>
    <row r="16" spans="1:5" ht="33.75" customHeight="1" x14ac:dyDescent="0.25">
      <c r="A16" s="56">
        <v>15</v>
      </c>
      <c r="B16" s="59" t="s">
        <v>564</v>
      </c>
      <c r="C16" s="59" t="s">
        <v>550</v>
      </c>
      <c r="D16" s="56" t="s">
        <v>579</v>
      </c>
    </row>
    <row r="17" spans="1:4" ht="53.25" customHeight="1" x14ac:dyDescent="0.25">
      <c r="A17" s="60">
        <v>16</v>
      </c>
      <c r="B17" s="61" t="s">
        <v>575</v>
      </c>
      <c r="C17" s="61" t="s">
        <v>574</v>
      </c>
      <c r="D17" s="60" t="s">
        <v>579</v>
      </c>
    </row>
    <row r="18" spans="1:4" ht="30.75" customHeight="1" x14ac:dyDescent="0.25">
      <c r="A18" s="57">
        <v>1</v>
      </c>
      <c r="B18" s="66" t="s">
        <v>552</v>
      </c>
      <c r="C18" s="66"/>
      <c r="D18" s="66"/>
    </row>
    <row r="19" spans="1:4" ht="30.75" customHeight="1" x14ac:dyDescent="0.25">
      <c r="A19" s="57">
        <v>2</v>
      </c>
      <c r="B19" s="66" t="s">
        <v>553</v>
      </c>
      <c r="C19" s="66"/>
      <c r="D19" s="66"/>
    </row>
    <row r="20" spans="1:4" ht="30" customHeight="1" x14ac:dyDescent="0.25">
      <c r="A20" s="58">
        <v>3</v>
      </c>
      <c r="B20" s="66" t="s">
        <v>551</v>
      </c>
      <c r="C20" s="66"/>
      <c r="D20" s="66"/>
    </row>
  </sheetData>
  <mergeCells count="3">
    <mergeCell ref="B18:D18"/>
    <mergeCell ref="B20:D20"/>
    <mergeCell ref="B19:D19"/>
  </mergeCells>
  <pageMargins left="0.7" right="0.7" top="0.75" bottom="0.75" header="0.3" footer="0.3"/>
  <pageSetup orientation="portrait" horizontalDpi="4294967292"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B494"/>
  <sheetViews>
    <sheetView workbookViewId="0">
      <selection activeCell="D445" sqref="D445"/>
    </sheetView>
  </sheetViews>
  <sheetFormatPr defaultRowHeight="15" x14ac:dyDescent="0.25"/>
  <cols>
    <col min="5" max="5" width="20.140625" customWidth="1"/>
    <col min="10" max="10" width="42.28515625" customWidth="1"/>
    <col min="11" max="11" width="17.5703125" customWidth="1"/>
    <col min="12" max="12" width="14" customWidth="1"/>
    <col min="13" max="13" width="11.85546875" customWidth="1"/>
  </cols>
  <sheetData>
    <row r="2" spans="2:2" x14ac:dyDescent="0.25">
      <c r="B2">
        <v>50</v>
      </c>
    </row>
    <row r="3" spans="2:2" x14ac:dyDescent="0.25">
      <c r="B3">
        <v>21</v>
      </c>
    </row>
    <row r="4" spans="2:2" x14ac:dyDescent="0.25">
      <c r="B4">
        <v>22</v>
      </c>
    </row>
    <row r="5" spans="2:2" x14ac:dyDescent="0.25">
      <c r="B5">
        <v>40</v>
      </c>
    </row>
    <row r="6" spans="2:2" x14ac:dyDescent="0.25">
      <c r="B6">
        <v>20</v>
      </c>
    </row>
    <row r="7" spans="2:2" x14ac:dyDescent="0.25">
      <c r="B7">
        <v>20</v>
      </c>
    </row>
    <row r="8" spans="2:2" x14ac:dyDescent="0.25">
      <c r="B8">
        <v>20</v>
      </c>
    </row>
    <row r="9" spans="2:2" x14ac:dyDescent="0.25">
      <c r="B9">
        <v>21</v>
      </c>
    </row>
    <row r="10" spans="2:2" x14ac:dyDescent="0.25">
      <c r="B10">
        <v>21</v>
      </c>
    </row>
    <row r="11" spans="2:2" x14ac:dyDescent="0.25">
      <c r="B11">
        <v>21</v>
      </c>
    </row>
    <row r="12" spans="2:2" x14ac:dyDescent="0.25">
      <c r="B12">
        <v>19</v>
      </c>
    </row>
    <row r="13" spans="2:2" x14ac:dyDescent="0.25">
      <c r="B13">
        <v>25</v>
      </c>
    </row>
    <row r="14" spans="2:2" x14ac:dyDescent="0.25">
      <c r="B14">
        <v>22</v>
      </c>
    </row>
    <row r="15" spans="2:2" x14ac:dyDescent="0.25">
      <c r="B15">
        <v>19</v>
      </c>
    </row>
    <row r="16" spans="2:2" x14ac:dyDescent="0.25">
      <c r="B16">
        <v>18</v>
      </c>
    </row>
    <row r="17" spans="2:2" x14ac:dyDescent="0.25">
      <c r="B17">
        <v>18</v>
      </c>
    </row>
    <row r="18" spans="2:2" x14ac:dyDescent="0.25">
      <c r="B18">
        <v>19</v>
      </c>
    </row>
    <row r="19" spans="2:2" x14ac:dyDescent="0.25">
      <c r="B19">
        <v>19</v>
      </c>
    </row>
    <row r="20" spans="2:2" x14ac:dyDescent="0.25">
      <c r="B20">
        <v>19</v>
      </c>
    </row>
    <row r="21" spans="2:2" x14ac:dyDescent="0.25">
      <c r="B21">
        <v>19</v>
      </c>
    </row>
    <row r="22" spans="2:2" x14ac:dyDescent="0.25">
      <c r="B22">
        <v>19</v>
      </c>
    </row>
    <row r="23" spans="2:2" x14ac:dyDescent="0.25">
      <c r="B23">
        <v>19</v>
      </c>
    </row>
    <row r="24" spans="2:2" x14ac:dyDescent="0.25">
      <c r="B24">
        <v>35</v>
      </c>
    </row>
    <row r="25" spans="2:2" x14ac:dyDescent="0.25">
      <c r="B25">
        <v>21</v>
      </c>
    </row>
    <row r="26" spans="2:2" x14ac:dyDescent="0.25">
      <c r="B26">
        <v>20</v>
      </c>
    </row>
    <row r="27" spans="2:2" x14ac:dyDescent="0.25">
      <c r="B27">
        <v>22</v>
      </c>
    </row>
    <row r="28" spans="2:2" x14ac:dyDescent="0.25">
      <c r="B28">
        <v>20</v>
      </c>
    </row>
    <row r="29" spans="2:2" x14ac:dyDescent="0.25">
      <c r="B29">
        <v>21</v>
      </c>
    </row>
    <row r="30" spans="2:2" x14ac:dyDescent="0.25">
      <c r="B30">
        <v>21</v>
      </c>
    </row>
    <row r="31" spans="2:2" x14ac:dyDescent="0.25">
      <c r="B31">
        <v>21</v>
      </c>
    </row>
    <row r="32" spans="2:2" x14ac:dyDescent="0.25">
      <c r="B32">
        <v>21</v>
      </c>
    </row>
    <row r="33" spans="2:2" x14ac:dyDescent="0.25">
      <c r="B33">
        <v>19</v>
      </c>
    </row>
    <row r="34" spans="2:2" x14ac:dyDescent="0.25">
      <c r="B34">
        <v>19</v>
      </c>
    </row>
    <row r="35" spans="2:2" x14ac:dyDescent="0.25">
      <c r="B35">
        <v>20</v>
      </c>
    </row>
    <row r="36" spans="2:2" x14ac:dyDescent="0.25">
      <c r="B36">
        <v>22</v>
      </c>
    </row>
    <row r="37" spans="2:2" x14ac:dyDescent="0.25">
      <c r="B37">
        <v>20</v>
      </c>
    </row>
    <row r="38" spans="2:2" x14ac:dyDescent="0.25">
      <c r="B38">
        <v>20</v>
      </c>
    </row>
    <row r="39" spans="2:2" x14ac:dyDescent="0.25">
      <c r="B39">
        <v>20</v>
      </c>
    </row>
    <row r="40" spans="2:2" x14ac:dyDescent="0.25">
      <c r="B40">
        <v>20</v>
      </c>
    </row>
    <row r="41" spans="2:2" x14ac:dyDescent="0.25">
      <c r="B41">
        <v>19</v>
      </c>
    </row>
    <row r="42" spans="2:2" x14ac:dyDescent="0.25">
      <c r="B42">
        <v>18</v>
      </c>
    </row>
    <row r="43" spans="2:2" x14ac:dyDescent="0.25">
      <c r="B43">
        <v>17</v>
      </c>
    </row>
    <row r="44" spans="2:2" x14ac:dyDescent="0.25">
      <c r="B44">
        <v>19</v>
      </c>
    </row>
    <row r="45" spans="2:2" x14ac:dyDescent="0.25">
      <c r="B45">
        <v>19</v>
      </c>
    </row>
    <row r="46" spans="2:2" x14ac:dyDescent="0.25">
      <c r="B46">
        <v>18</v>
      </c>
    </row>
    <row r="47" spans="2:2" x14ac:dyDescent="0.25">
      <c r="B47">
        <v>18</v>
      </c>
    </row>
    <row r="48" spans="2:2" x14ac:dyDescent="0.25">
      <c r="B48">
        <v>18</v>
      </c>
    </row>
    <row r="49" spans="2:2" x14ac:dyDescent="0.25">
      <c r="B49">
        <v>19</v>
      </c>
    </row>
    <row r="50" spans="2:2" x14ac:dyDescent="0.25">
      <c r="B50">
        <v>18</v>
      </c>
    </row>
    <row r="51" spans="2:2" x14ac:dyDescent="0.25">
      <c r="B51">
        <v>18</v>
      </c>
    </row>
    <row r="52" spans="2:2" x14ac:dyDescent="0.25">
      <c r="B52">
        <v>18</v>
      </c>
    </row>
    <row r="53" spans="2:2" x14ac:dyDescent="0.25">
      <c r="B53">
        <v>18</v>
      </c>
    </row>
    <row r="54" spans="2:2" x14ac:dyDescent="0.25">
      <c r="B54">
        <v>18</v>
      </c>
    </row>
    <row r="55" spans="2:2" x14ac:dyDescent="0.25">
      <c r="B55">
        <v>18</v>
      </c>
    </row>
    <row r="56" spans="2:2" x14ac:dyDescent="0.25">
      <c r="B56">
        <v>19</v>
      </c>
    </row>
    <row r="57" spans="2:2" x14ac:dyDescent="0.25">
      <c r="B57">
        <v>17</v>
      </c>
    </row>
    <row r="58" spans="2:2" x14ac:dyDescent="0.25">
      <c r="B58">
        <v>17</v>
      </c>
    </row>
    <row r="59" spans="2:2" x14ac:dyDescent="0.25">
      <c r="B59">
        <v>18</v>
      </c>
    </row>
    <row r="60" spans="2:2" x14ac:dyDescent="0.25">
      <c r="B60">
        <v>18</v>
      </c>
    </row>
    <row r="61" spans="2:2" x14ac:dyDescent="0.25">
      <c r="B61">
        <v>18</v>
      </c>
    </row>
    <row r="62" spans="2:2" x14ac:dyDescent="0.25">
      <c r="B62">
        <v>19</v>
      </c>
    </row>
    <row r="63" spans="2:2" x14ac:dyDescent="0.25">
      <c r="B63">
        <v>19</v>
      </c>
    </row>
    <row r="64" spans="2:2" x14ac:dyDescent="0.25">
      <c r="B64">
        <v>20</v>
      </c>
    </row>
    <row r="65" spans="2:2" x14ac:dyDescent="0.25">
      <c r="B65">
        <v>20</v>
      </c>
    </row>
    <row r="66" spans="2:2" x14ac:dyDescent="0.25">
      <c r="B66">
        <v>19</v>
      </c>
    </row>
    <row r="67" spans="2:2" x14ac:dyDescent="0.25">
      <c r="B67">
        <v>18</v>
      </c>
    </row>
    <row r="68" spans="2:2" x14ac:dyDescent="0.25">
      <c r="B68">
        <v>18</v>
      </c>
    </row>
    <row r="69" spans="2:2" x14ac:dyDescent="0.25">
      <c r="B69">
        <v>18</v>
      </c>
    </row>
    <row r="70" spans="2:2" x14ac:dyDescent="0.25">
      <c r="B70">
        <v>18</v>
      </c>
    </row>
    <row r="71" spans="2:2" x14ac:dyDescent="0.25">
      <c r="B71">
        <v>19</v>
      </c>
    </row>
    <row r="72" spans="2:2" x14ac:dyDescent="0.25">
      <c r="B72">
        <v>18</v>
      </c>
    </row>
    <row r="73" spans="2:2" x14ac:dyDescent="0.25">
      <c r="B73">
        <v>18</v>
      </c>
    </row>
    <row r="74" spans="2:2" x14ac:dyDescent="0.25">
      <c r="B74">
        <v>20</v>
      </c>
    </row>
    <row r="75" spans="2:2" x14ac:dyDescent="0.25">
      <c r="B75">
        <v>18</v>
      </c>
    </row>
    <row r="76" spans="2:2" x14ac:dyDescent="0.25">
      <c r="B76">
        <v>18</v>
      </c>
    </row>
    <row r="77" spans="2:2" x14ac:dyDescent="0.25">
      <c r="B77">
        <v>19</v>
      </c>
    </row>
    <row r="78" spans="2:2" x14ac:dyDescent="0.25">
      <c r="B78">
        <v>19</v>
      </c>
    </row>
    <row r="79" spans="2:2" x14ac:dyDescent="0.25">
      <c r="B79">
        <v>18</v>
      </c>
    </row>
    <row r="80" spans="2:2" x14ac:dyDescent="0.25">
      <c r="B80">
        <v>19</v>
      </c>
    </row>
    <row r="81" spans="2:2" x14ac:dyDescent="0.25">
      <c r="B81">
        <v>18</v>
      </c>
    </row>
    <row r="82" spans="2:2" x14ac:dyDescent="0.25">
      <c r="B82">
        <v>19</v>
      </c>
    </row>
    <row r="83" spans="2:2" x14ac:dyDescent="0.25">
      <c r="B83">
        <v>19</v>
      </c>
    </row>
    <row r="84" spans="2:2" x14ac:dyDescent="0.25">
      <c r="B84">
        <v>18</v>
      </c>
    </row>
    <row r="85" spans="2:2" x14ac:dyDescent="0.25">
      <c r="B85">
        <v>18</v>
      </c>
    </row>
    <row r="86" spans="2:2" x14ac:dyDescent="0.25">
      <c r="B86">
        <v>19</v>
      </c>
    </row>
    <row r="87" spans="2:2" x14ac:dyDescent="0.25">
      <c r="B87">
        <v>20</v>
      </c>
    </row>
    <row r="88" spans="2:2" x14ac:dyDescent="0.25">
      <c r="B88">
        <v>18</v>
      </c>
    </row>
    <row r="89" spans="2:2" x14ac:dyDescent="0.25">
      <c r="B89">
        <v>18</v>
      </c>
    </row>
    <row r="90" spans="2:2" x14ac:dyDescent="0.25">
      <c r="B90">
        <v>18</v>
      </c>
    </row>
    <row r="91" spans="2:2" x14ac:dyDescent="0.25">
      <c r="B91">
        <v>17</v>
      </c>
    </row>
    <row r="92" spans="2:2" x14ac:dyDescent="0.25">
      <c r="B92">
        <v>19</v>
      </c>
    </row>
    <row r="93" spans="2:2" x14ac:dyDescent="0.25">
      <c r="B93">
        <v>17</v>
      </c>
    </row>
    <row r="94" spans="2:2" x14ac:dyDescent="0.25">
      <c r="B94">
        <v>18</v>
      </c>
    </row>
    <row r="95" spans="2:2" x14ac:dyDescent="0.25">
      <c r="B95">
        <v>19</v>
      </c>
    </row>
    <row r="96" spans="2:2" x14ac:dyDescent="0.25">
      <c r="B96">
        <v>20</v>
      </c>
    </row>
    <row r="97" spans="2:2" x14ac:dyDescent="0.25">
      <c r="B97">
        <v>20</v>
      </c>
    </row>
    <row r="98" spans="2:2" x14ac:dyDescent="0.25">
      <c r="B98">
        <v>18</v>
      </c>
    </row>
    <row r="99" spans="2:2" x14ac:dyDescent="0.25">
      <c r="B99">
        <v>18</v>
      </c>
    </row>
    <row r="100" spans="2:2" x14ac:dyDescent="0.25">
      <c r="B100">
        <v>18</v>
      </c>
    </row>
    <row r="101" spans="2:2" x14ac:dyDescent="0.25">
      <c r="B101">
        <v>18</v>
      </c>
    </row>
    <row r="102" spans="2:2" x14ac:dyDescent="0.25">
      <c r="B102">
        <v>19</v>
      </c>
    </row>
    <row r="103" spans="2:2" x14ac:dyDescent="0.25">
      <c r="B103">
        <v>20</v>
      </c>
    </row>
    <row r="104" spans="2:2" x14ac:dyDescent="0.25">
      <c r="B104">
        <v>17</v>
      </c>
    </row>
    <row r="105" spans="2:2" x14ac:dyDescent="0.25">
      <c r="B105">
        <v>18</v>
      </c>
    </row>
    <row r="106" spans="2:2" x14ac:dyDescent="0.25">
      <c r="B106">
        <v>17</v>
      </c>
    </row>
    <row r="107" spans="2:2" x14ac:dyDescent="0.25">
      <c r="B107">
        <v>18</v>
      </c>
    </row>
    <row r="108" spans="2:2" x14ac:dyDescent="0.25">
      <c r="B108">
        <v>19</v>
      </c>
    </row>
    <row r="109" spans="2:2" x14ac:dyDescent="0.25">
      <c r="B109">
        <v>18</v>
      </c>
    </row>
    <row r="110" spans="2:2" x14ac:dyDescent="0.25">
      <c r="B110">
        <v>18</v>
      </c>
    </row>
    <row r="111" spans="2:2" x14ac:dyDescent="0.25">
      <c r="B111">
        <v>18</v>
      </c>
    </row>
    <row r="112" spans="2:2" x14ac:dyDescent="0.25">
      <c r="B112">
        <v>20</v>
      </c>
    </row>
    <row r="113" spans="2:2" x14ac:dyDescent="0.25">
      <c r="B113">
        <v>18</v>
      </c>
    </row>
    <row r="114" spans="2:2" x14ac:dyDescent="0.25">
      <c r="B114">
        <v>18</v>
      </c>
    </row>
    <row r="115" spans="2:2" x14ac:dyDescent="0.25">
      <c r="B115">
        <v>19</v>
      </c>
    </row>
    <row r="116" spans="2:2" x14ac:dyDescent="0.25">
      <c r="B116">
        <v>19</v>
      </c>
    </row>
    <row r="117" spans="2:2" x14ac:dyDescent="0.25">
      <c r="B117">
        <v>19</v>
      </c>
    </row>
    <row r="118" spans="2:2" x14ac:dyDescent="0.25">
      <c r="B118">
        <v>18</v>
      </c>
    </row>
    <row r="119" spans="2:2" x14ac:dyDescent="0.25">
      <c r="B119">
        <v>18</v>
      </c>
    </row>
    <row r="120" spans="2:2" x14ac:dyDescent="0.25">
      <c r="B120">
        <v>19</v>
      </c>
    </row>
    <row r="121" spans="2:2" x14ac:dyDescent="0.25">
      <c r="B121">
        <v>18</v>
      </c>
    </row>
    <row r="122" spans="2:2" x14ac:dyDescent="0.25">
      <c r="B122">
        <v>18</v>
      </c>
    </row>
    <row r="123" spans="2:2" x14ac:dyDescent="0.25">
      <c r="B123">
        <v>18</v>
      </c>
    </row>
    <row r="124" spans="2:2" x14ac:dyDescent="0.25">
      <c r="B124">
        <v>18</v>
      </c>
    </row>
    <row r="125" spans="2:2" x14ac:dyDescent="0.25">
      <c r="B125">
        <v>18</v>
      </c>
    </row>
    <row r="126" spans="2:2" x14ac:dyDescent="0.25">
      <c r="B126">
        <v>19</v>
      </c>
    </row>
    <row r="127" spans="2:2" x14ac:dyDescent="0.25">
      <c r="B127">
        <v>19</v>
      </c>
    </row>
    <row r="128" spans="2:2" x14ac:dyDescent="0.25">
      <c r="B128">
        <v>18</v>
      </c>
    </row>
    <row r="129" spans="2:2" x14ac:dyDescent="0.25">
      <c r="B129">
        <v>18</v>
      </c>
    </row>
    <row r="130" spans="2:2" x14ac:dyDescent="0.25">
      <c r="B130">
        <v>17</v>
      </c>
    </row>
    <row r="131" spans="2:2" x14ac:dyDescent="0.25">
      <c r="B131">
        <v>18</v>
      </c>
    </row>
    <row r="132" spans="2:2" x14ac:dyDescent="0.25">
      <c r="B132">
        <v>19</v>
      </c>
    </row>
    <row r="133" spans="2:2" x14ac:dyDescent="0.25">
      <c r="B133">
        <v>17</v>
      </c>
    </row>
    <row r="134" spans="2:2" x14ac:dyDescent="0.25">
      <c r="B134">
        <v>18</v>
      </c>
    </row>
    <row r="135" spans="2:2" x14ac:dyDescent="0.25">
      <c r="B135">
        <v>20</v>
      </c>
    </row>
    <row r="136" spans="2:2" x14ac:dyDescent="0.25">
      <c r="B136">
        <v>17</v>
      </c>
    </row>
    <row r="137" spans="2:2" x14ac:dyDescent="0.25">
      <c r="B137">
        <v>19</v>
      </c>
    </row>
    <row r="138" spans="2:2" x14ac:dyDescent="0.25">
      <c r="B138">
        <v>45</v>
      </c>
    </row>
    <row r="139" spans="2:2" x14ac:dyDescent="0.25">
      <c r="B139">
        <v>18</v>
      </c>
    </row>
    <row r="140" spans="2:2" x14ac:dyDescent="0.25">
      <c r="B140">
        <v>18</v>
      </c>
    </row>
    <row r="141" spans="2:2" x14ac:dyDescent="0.25">
      <c r="B141">
        <v>18</v>
      </c>
    </row>
    <row r="142" spans="2:2" x14ac:dyDescent="0.25">
      <c r="B142">
        <v>18</v>
      </c>
    </row>
    <row r="143" spans="2:2" x14ac:dyDescent="0.25">
      <c r="B143">
        <v>17</v>
      </c>
    </row>
    <row r="144" spans="2:2" x14ac:dyDescent="0.25">
      <c r="B144">
        <v>19</v>
      </c>
    </row>
    <row r="145" spans="2:2" x14ac:dyDescent="0.25">
      <c r="B145">
        <v>19</v>
      </c>
    </row>
    <row r="146" spans="2:2" x14ac:dyDescent="0.25">
      <c r="B146">
        <v>18</v>
      </c>
    </row>
    <row r="147" spans="2:2" x14ac:dyDescent="0.25">
      <c r="B147">
        <v>19</v>
      </c>
    </row>
    <row r="148" spans="2:2" x14ac:dyDescent="0.25">
      <c r="B148">
        <v>19</v>
      </c>
    </row>
    <row r="149" spans="2:2" x14ac:dyDescent="0.25">
      <c r="B149">
        <v>19</v>
      </c>
    </row>
    <row r="150" spans="2:2" x14ac:dyDescent="0.25">
      <c r="B150">
        <v>17</v>
      </c>
    </row>
    <row r="151" spans="2:2" x14ac:dyDescent="0.25">
      <c r="B151">
        <v>19</v>
      </c>
    </row>
    <row r="152" spans="2:2" x14ac:dyDescent="0.25">
      <c r="B152">
        <v>18</v>
      </c>
    </row>
    <row r="153" spans="2:2" x14ac:dyDescent="0.25">
      <c r="B153">
        <v>18</v>
      </c>
    </row>
    <row r="154" spans="2:2" x14ac:dyDescent="0.25">
      <c r="B154">
        <v>18</v>
      </c>
    </row>
    <row r="155" spans="2:2" x14ac:dyDescent="0.25">
      <c r="B155">
        <v>18</v>
      </c>
    </row>
    <row r="156" spans="2:2" x14ac:dyDescent="0.25">
      <c r="B156">
        <v>18</v>
      </c>
    </row>
    <row r="157" spans="2:2" x14ac:dyDescent="0.25">
      <c r="B157">
        <v>18</v>
      </c>
    </row>
    <row r="158" spans="2:2" x14ac:dyDescent="0.25">
      <c r="B158">
        <v>21</v>
      </c>
    </row>
    <row r="159" spans="2:2" x14ac:dyDescent="0.25">
      <c r="B159">
        <v>22</v>
      </c>
    </row>
    <row r="160" spans="2:2" x14ac:dyDescent="0.25">
      <c r="B160">
        <v>18</v>
      </c>
    </row>
    <row r="161" spans="2:2" x14ac:dyDescent="0.25">
      <c r="B161">
        <v>20</v>
      </c>
    </row>
    <row r="162" spans="2:2" x14ac:dyDescent="0.25">
      <c r="B162">
        <v>17</v>
      </c>
    </row>
    <row r="163" spans="2:2" x14ac:dyDescent="0.25">
      <c r="B163">
        <v>18</v>
      </c>
    </row>
    <row r="164" spans="2:2" x14ac:dyDescent="0.25">
      <c r="B164">
        <v>21</v>
      </c>
    </row>
    <row r="165" spans="2:2" x14ac:dyDescent="0.25">
      <c r="B165">
        <v>18</v>
      </c>
    </row>
    <row r="166" spans="2:2" x14ac:dyDescent="0.25">
      <c r="B166">
        <v>19</v>
      </c>
    </row>
    <row r="167" spans="2:2" x14ac:dyDescent="0.25">
      <c r="B167">
        <v>18</v>
      </c>
    </row>
    <row r="168" spans="2:2" x14ac:dyDescent="0.25">
      <c r="B168">
        <v>18</v>
      </c>
    </row>
    <row r="169" spans="2:2" x14ac:dyDescent="0.25">
      <c r="B169">
        <v>18</v>
      </c>
    </row>
    <row r="170" spans="2:2" x14ac:dyDescent="0.25">
      <c r="B170">
        <v>19</v>
      </c>
    </row>
    <row r="171" spans="2:2" x14ac:dyDescent="0.25">
      <c r="B171">
        <v>19</v>
      </c>
    </row>
    <row r="172" spans="2:2" x14ac:dyDescent="0.25">
      <c r="B172">
        <v>18</v>
      </c>
    </row>
    <row r="173" spans="2:2" x14ac:dyDescent="0.25">
      <c r="B173">
        <v>21</v>
      </c>
    </row>
    <row r="174" spans="2:2" x14ac:dyDescent="0.25">
      <c r="B174">
        <v>18</v>
      </c>
    </row>
    <row r="175" spans="2:2" x14ac:dyDescent="0.25">
      <c r="B175">
        <v>18</v>
      </c>
    </row>
    <row r="176" spans="2:2" x14ac:dyDescent="0.25">
      <c r="B176">
        <v>18</v>
      </c>
    </row>
    <row r="177" spans="2:2" x14ac:dyDescent="0.25">
      <c r="B177">
        <v>18</v>
      </c>
    </row>
    <row r="178" spans="2:2" x14ac:dyDescent="0.25">
      <c r="B178">
        <v>18</v>
      </c>
    </row>
    <row r="179" spans="2:2" x14ac:dyDescent="0.25">
      <c r="B179">
        <v>17</v>
      </c>
    </row>
    <row r="180" spans="2:2" x14ac:dyDescent="0.25">
      <c r="B180">
        <v>18</v>
      </c>
    </row>
    <row r="181" spans="2:2" x14ac:dyDescent="0.25">
      <c r="B181">
        <v>19</v>
      </c>
    </row>
    <row r="182" spans="2:2" x14ac:dyDescent="0.25">
      <c r="B182">
        <v>22</v>
      </c>
    </row>
    <row r="183" spans="2:2" x14ac:dyDescent="0.25">
      <c r="B183">
        <v>21</v>
      </c>
    </row>
    <row r="184" spans="2:2" x14ac:dyDescent="0.25">
      <c r="B184">
        <v>23</v>
      </c>
    </row>
    <row r="185" spans="2:2" x14ac:dyDescent="0.25">
      <c r="B185">
        <v>30</v>
      </c>
    </row>
    <row r="186" spans="2:2" x14ac:dyDescent="0.25">
      <c r="B186">
        <v>22</v>
      </c>
    </row>
    <row r="187" spans="2:2" x14ac:dyDescent="0.25">
      <c r="B187">
        <v>22</v>
      </c>
    </row>
    <row r="188" spans="2:2" x14ac:dyDescent="0.25">
      <c r="B188">
        <v>21</v>
      </c>
    </row>
    <row r="189" spans="2:2" x14ac:dyDescent="0.25">
      <c r="B189">
        <v>20</v>
      </c>
    </row>
    <row r="190" spans="2:2" x14ac:dyDescent="0.25">
      <c r="B190">
        <v>21</v>
      </c>
    </row>
    <row r="191" spans="2:2" x14ac:dyDescent="0.25">
      <c r="B191">
        <v>26</v>
      </c>
    </row>
    <row r="192" spans="2:2" x14ac:dyDescent="0.25">
      <c r="B192">
        <v>25</v>
      </c>
    </row>
    <row r="193" spans="2:2" x14ac:dyDescent="0.25">
      <c r="B193">
        <v>21</v>
      </c>
    </row>
    <row r="194" spans="2:2" x14ac:dyDescent="0.25">
      <c r="B194">
        <v>30</v>
      </c>
    </row>
    <row r="195" spans="2:2" x14ac:dyDescent="0.25">
      <c r="B195">
        <v>23</v>
      </c>
    </row>
    <row r="196" spans="2:2" x14ac:dyDescent="0.25">
      <c r="B196">
        <v>21</v>
      </c>
    </row>
    <row r="197" spans="2:2" x14ac:dyDescent="0.25">
      <c r="B197">
        <v>19</v>
      </c>
    </row>
    <row r="198" spans="2:2" x14ac:dyDescent="0.25">
      <c r="B198">
        <v>23</v>
      </c>
    </row>
    <row r="199" spans="2:2" x14ac:dyDescent="0.25">
      <c r="B199">
        <v>27</v>
      </c>
    </row>
    <row r="200" spans="2:2" x14ac:dyDescent="0.25">
      <c r="B200">
        <v>22</v>
      </c>
    </row>
    <row r="201" spans="2:2" x14ac:dyDescent="0.25">
      <c r="B201">
        <v>20</v>
      </c>
    </row>
    <row r="202" spans="2:2" x14ac:dyDescent="0.25">
      <c r="B202">
        <v>17</v>
      </c>
    </row>
    <row r="203" spans="2:2" x14ac:dyDescent="0.25">
      <c r="B203">
        <v>22</v>
      </c>
    </row>
    <row r="204" spans="2:2" x14ac:dyDescent="0.25">
      <c r="B204">
        <v>25</v>
      </c>
    </row>
    <row r="205" spans="2:2" x14ac:dyDescent="0.25">
      <c r="B205">
        <v>21</v>
      </c>
    </row>
    <row r="206" spans="2:2" x14ac:dyDescent="0.25">
      <c r="B206">
        <v>22</v>
      </c>
    </row>
    <row r="207" spans="2:2" x14ac:dyDescent="0.25">
      <c r="B207">
        <v>23</v>
      </c>
    </row>
    <row r="208" spans="2:2" x14ac:dyDescent="0.25">
      <c r="B208">
        <v>22</v>
      </c>
    </row>
    <row r="209" spans="2:2" x14ac:dyDescent="0.25">
      <c r="B209">
        <v>24</v>
      </c>
    </row>
    <row r="210" spans="2:2" x14ac:dyDescent="0.25">
      <c r="B210">
        <v>22</v>
      </c>
    </row>
    <row r="211" spans="2:2" x14ac:dyDescent="0.25">
      <c r="B211">
        <v>27</v>
      </c>
    </row>
    <row r="212" spans="2:2" x14ac:dyDescent="0.25">
      <c r="B212">
        <v>30</v>
      </c>
    </row>
    <row r="213" spans="2:2" x14ac:dyDescent="0.25">
      <c r="B213">
        <v>24</v>
      </c>
    </row>
    <row r="214" spans="2:2" x14ac:dyDescent="0.25">
      <c r="B214">
        <v>21</v>
      </c>
    </row>
    <row r="215" spans="2:2" x14ac:dyDescent="0.25">
      <c r="B215">
        <v>19</v>
      </c>
    </row>
    <row r="216" spans="2:2" x14ac:dyDescent="0.25">
      <c r="B216">
        <v>22</v>
      </c>
    </row>
    <row r="217" spans="2:2" x14ac:dyDescent="0.25">
      <c r="B217">
        <v>25</v>
      </c>
    </row>
    <row r="218" spans="2:2" x14ac:dyDescent="0.25">
      <c r="B218">
        <v>22</v>
      </c>
    </row>
    <row r="219" spans="2:2" x14ac:dyDescent="0.25">
      <c r="B219">
        <v>24</v>
      </c>
    </row>
    <row r="220" spans="2:2" x14ac:dyDescent="0.25">
      <c r="B220">
        <v>25</v>
      </c>
    </row>
    <row r="221" spans="2:2" x14ac:dyDescent="0.25">
      <c r="B221">
        <v>21</v>
      </c>
    </row>
    <row r="222" spans="2:2" x14ac:dyDescent="0.25">
      <c r="B222">
        <v>24</v>
      </c>
    </row>
    <row r="223" spans="2:2" x14ac:dyDescent="0.25">
      <c r="B223">
        <v>21</v>
      </c>
    </row>
    <row r="224" spans="2:2" x14ac:dyDescent="0.25">
      <c r="B224">
        <v>23</v>
      </c>
    </row>
    <row r="225" spans="2:236" x14ac:dyDescent="0.25">
      <c r="B225">
        <v>19</v>
      </c>
    </row>
    <row r="226" spans="2:236" x14ac:dyDescent="0.25">
      <c r="B226">
        <v>20</v>
      </c>
    </row>
    <row r="227" spans="2:236" x14ac:dyDescent="0.25">
      <c r="B227">
        <v>20</v>
      </c>
    </row>
    <row r="228" spans="2:236" x14ac:dyDescent="0.25">
      <c r="B228">
        <v>21</v>
      </c>
    </row>
    <row r="229" spans="2:236" x14ac:dyDescent="0.25">
      <c r="B229">
        <v>19</v>
      </c>
    </row>
    <row r="230" spans="2:236" x14ac:dyDescent="0.25">
      <c r="B230">
        <v>18</v>
      </c>
    </row>
    <row r="231" spans="2:236" x14ac:dyDescent="0.25">
      <c r="B231">
        <v>18</v>
      </c>
    </row>
    <row r="232" spans="2:236" x14ac:dyDescent="0.25">
      <c r="B232">
        <v>18</v>
      </c>
    </row>
    <row r="233" spans="2:236" x14ac:dyDescent="0.25">
      <c r="B233">
        <v>20</v>
      </c>
    </row>
    <row r="234" spans="2:236" x14ac:dyDescent="0.25">
      <c r="B234">
        <v>18</v>
      </c>
    </row>
    <row r="235" spans="2:236" x14ac:dyDescent="0.25">
      <c r="B235">
        <v>19</v>
      </c>
    </row>
    <row r="237" spans="2:236" x14ac:dyDescent="0.25">
      <c r="B237">
        <v>50</v>
      </c>
      <c r="C237">
        <v>21</v>
      </c>
      <c r="D237">
        <v>22</v>
      </c>
      <c r="E237">
        <v>40</v>
      </c>
      <c r="F237">
        <v>20</v>
      </c>
      <c r="G237">
        <v>20</v>
      </c>
      <c r="H237">
        <v>20</v>
      </c>
      <c r="I237">
        <v>21</v>
      </c>
      <c r="J237">
        <v>21</v>
      </c>
      <c r="L237">
        <v>21</v>
      </c>
      <c r="M237">
        <v>19</v>
      </c>
      <c r="N237">
        <v>25</v>
      </c>
      <c r="O237">
        <v>22</v>
      </c>
      <c r="P237">
        <v>19</v>
      </c>
      <c r="Q237">
        <v>18</v>
      </c>
      <c r="R237">
        <v>18</v>
      </c>
      <c r="S237">
        <v>19</v>
      </c>
      <c r="T237">
        <v>19</v>
      </c>
      <c r="U237">
        <v>19</v>
      </c>
      <c r="V237">
        <v>19</v>
      </c>
      <c r="W237">
        <v>19</v>
      </c>
      <c r="X237">
        <v>19</v>
      </c>
      <c r="Y237">
        <v>35</v>
      </c>
      <c r="Z237">
        <v>21</v>
      </c>
      <c r="AA237">
        <v>20</v>
      </c>
      <c r="AB237">
        <v>22</v>
      </c>
      <c r="AC237">
        <v>20</v>
      </c>
      <c r="AD237">
        <v>21</v>
      </c>
      <c r="AE237">
        <v>21</v>
      </c>
      <c r="AF237">
        <v>21</v>
      </c>
      <c r="AG237">
        <v>21</v>
      </c>
      <c r="AH237">
        <v>19</v>
      </c>
      <c r="AI237">
        <v>19</v>
      </c>
      <c r="AJ237">
        <v>20</v>
      </c>
      <c r="AK237">
        <v>22</v>
      </c>
      <c r="AL237">
        <v>20</v>
      </c>
      <c r="AM237">
        <v>20</v>
      </c>
      <c r="AN237">
        <v>20</v>
      </c>
      <c r="AO237">
        <v>20</v>
      </c>
      <c r="AP237">
        <v>19</v>
      </c>
      <c r="AQ237">
        <v>18</v>
      </c>
      <c r="AR237">
        <v>17</v>
      </c>
      <c r="AS237">
        <v>19</v>
      </c>
      <c r="AT237">
        <v>19</v>
      </c>
      <c r="AU237">
        <v>18</v>
      </c>
      <c r="AV237">
        <v>18</v>
      </c>
      <c r="AW237">
        <v>18</v>
      </c>
      <c r="AX237">
        <v>19</v>
      </c>
      <c r="AY237">
        <v>18</v>
      </c>
      <c r="AZ237">
        <v>18</v>
      </c>
      <c r="BA237">
        <v>18</v>
      </c>
      <c r="BB237">
        <v>18</v>
      </c>
      <c r="BC237">
        <v>18</v>
      </c>
      <c r="BD237">
        <v>18</v>
      </c>
      <c r="BE237">
        <v>19</v>
      </c>
      <c r="BF237">
        <v>17</v>
      </c>
      <c r="BG237">
        <v>17</v>
      </c>
      <c r="BH237">
        <v>18</v>
      </c>
      <c r="BI237">
        <v>18</v>
      </c>
      <c r="BJ237">
        <v>18</v>
      </c>
      <c r="BK237">
        <v>19</v>
      </c>
      <c r="BL237">
        <v>19</v>
      </c>
      <c r="BM237">
        <v>20</v>
      </c>
      <c r="BN237">
        <v>20</v>
      </c>
      <c r="BO237">
        <v>19</v>
      </c>
      <c r="BP237">
        <v>18</v>
      </c>
      <c r="BQ237">
        <v>18</v>
      </c>
      <c r="BR237">
        <v>18</v>
      </c>
      <c r="BS237">
        <v>18</v>
      </c>
      <c r="BT237">
        <v>19</v>
      </c>
      <c r="BU237">
        <v>18</v>
      </c>
      <c r="BV237">
        <v>18</v>
      </c>
      <c r="BW237">
        <v>20</v>
      </c>
      <c r="BX237">
        <v>18</v>
      </c>
      <c r="BY237">
        <v>18</v>
      </c>
      <c r="BZ237">
        <v>19</v>
      </c>
      <c r="CA237">
        <v>19</v>
      </c>
      <c r="CB237">
        <v>18</v>
      </c>
      <c r="CC237">
        <v>19</v>
      </c>
      <c r="CD237">
        <v>18</v>
      </c>
      <c r="CE237">
        <v>19</v>
      </c>
      <c r="CF237">
        <v>19</v>
      </c>
      <c r="CG237">
        <v>18</v>
      </c>
      <c r="CH237">
        <v>18</v>
      </c>
      <c r="CI237">
        <v>19</v>
      </c>
      <c r="CJ237">
        <v>20</v>
      </c>
      <c r="CK237">
        <v>18</v>
      </c>
      <c r="CL237">
        <v>18</v>
      </c>
      <c r="CM237">
        <v>18</v>
      </c>
      <c r="CN237">
        <v>17</v>
      </c>
      <c r="CO237">
        <v>19</v>
      </c>
      <c r="CP237">
        <v>17</v>
      </c>
      <c r="CQ237">
        <v>18</v>
      </c>
      <c r="CR237">
        <v>19</v>
      </c>
      <c r="CS237">
        <v>20</v>
      </c>
      <c r="CT237">
        <v>20</v>
      </c>
      <c r="CU237">
        <v>18</v>
      </c>
      <c r="CV237">
        <v>18</v>
      </c>
      <c r="CW237">
        <v>18</v>
      </c>
      <c r="CX237">
        <v>18</v>
      </c>
      <c r="CY237">
        <v>19</v>
      </c>
      <c r="CZ237">
        <v>20</v>
      </c>
      <c r="DA237">
        <v>17</v>
      </c>
      <c r="DB237">
        <v>18</v>
      </c>
      <c r="DC237">
        <v>17</v>
      </c>
      <c r="DD237">
        <v>18</v>
      </c>
      <c r="DE237">
        <v>19</v>
      </c>
      <c r="DF237">
        <v>18</v>
      </c>
      <c r="DG237">
        <v>18</v>
      </c>
      <c r="DH237">
        <v>18</v>
      </c>
      <c r="DI237">
        <v>20</v>
      </c>
      <c r="DJ237">
        <v>18</v>
      </c>
      <c r="DK237">
        <v>18</v>
      </c>
      <c r="DL237">
        <v>19</v>
      </c>
      <c r="DM237">
        <v>19</v>
      </c>
      <c r="DN237">
        <v>19</v>
      </c>
      <c r="DO237">
        <v>18</v>
      </c>
      <c r="DP237">
        <v>18</v>
      </c>
      <c r="DQ237">
        <v>19</v>
      </c>
      <c r="DR237">
        <v>18</v>
      </c>
      <c r="DS237">
        <v>18</v>
      </c>
      <c r="DT237">
        <v>18</v>
      </c>
      <c r="DU237">
        <v>18</v>
      </c>
      <c r="DV237">
        <v>18</v>
      </c>
      <c r="DW237">
        <v>19</v>
      </c>
      <c r="DX237">
        <v>19</v>
      </c>
      <c r="DY237">
        <v>18</v>
      </c>
      <c r="DZ237">
        <v>18</v>
      </c>
      <c r="EA237">
        <v>17</v>
      </c>
      <c r="EB237">
        <v>18</v>
      </c>
      <c r="EC237">
        <v>19</v>
      </c>
      <c r="ED237">
        <v>17</v>
      </c>
      <c r="EE237">
        <v>18</v>
      </c>
      <c r="EF237">
        <v>20</v>
      </c>
      <c r="EG237">
        <v>17</v>
      </c>
      <c r="EH237">
        <v>19</v>
      </c>
      <c r="EI237">
        <v>45</v>
      </c>
      <c r="EJ237">
        <v>18</v>
      </c>
      <c r="EK237">
        <v>18</v>
      </c>
      <c r="EL237">
        <v>18</v>
      </c>
      <c r="EM237">
        <v>18</v>
      </c>
      <c r="EN237">
        <v>17</v>
      </c>
      <c r="EO237">
        <v>19</v>
      </c>
      <c r="EP237">
        <v>19</v>
      </c>
      <c r="EQ237">
        <v>18</v>
      </c>
      <c r="ER237">
        <v>19</v>
      </c>
      <c r="ES237">
        <v>19</v>
      </c>
      <c r="ET237">
        <v>19</v>
      </c>
      <c r="EU237">
        <v>17</v>
      </c>
      <c r="EV237">
        <v>19</v>
      </c>
      <c r="EW237">
        <v>18</v>
      </c>
      <c r="EX237">
        <v>18</v>
      </c>
      <c r="EY237">
        <v>18</v>
      </c>
      <c r="EZ237">
        <v>18</v>
      </c>
      <c r="FA237">
        <v>18</v>
      </c>
      <c r="FB237">
        <v>18</v>
      </c>
      <c r="FC237">
        <v>21</v>
      </c>
      <c r="FD237">
        <v>22</v>
      </c>
      <c r="FE237">
        <v>18</v>
      </c>
      <c r="FF237">
        <v>20</v>
      </c>
      <c r="FG237">
        <v>17</v>
      </c>
      <c r="FH237">
        <v>18</v>
      </c>
      <c r="FI237">
        <v>21</v>
      </c>
      <c r="FJ237">
        <v>18</v>
      </c>
      <c r="FK237">
        <v>19</v>
      </c>
      <c r="FL237">
        <v>18</v>
      </c>
      <c r="FM237">
        <v>18</v>
      </c>
      <c r="FN237">
        <v>18</v>
      </c>
      <c r="FO237">
        <v>19</v>
      </c>
      <c r="FP237">
        <v>19</v>
      </c>
      <c r="FQ237">
        <v>18</v>
      </c>
      <c r="FR237">
        <v>21</v>
      </c>
      <c r="FS237">
        <v>18</v>
      </c>
      <c r="FT237">
        <v>18</v>
      </c>
      <c r="FU237">
        <v>18</v>
      </c>
      <c r="FV237">
        <v>18</v>
      </c>
      <c r="FW237">
        <v>18</v>
      </c>
      <c r="FX237">
        <v>17</v>
      </c>
      <c r="FY237">
        <v>18</v>
      </c>
      <c r="FZ237">
        <v>19</v>
      </c>
      <c r="GA237">
        <v>22</v>
      </c>
      <c r="GB237">
        <v>21</v>
      </c>
      <c r="GC237">
        <v>23</v>
      </c>
      <c r="GD237">
        <v>30</v>
      </c>
      <c r="GE237">
        <v>22</v>
      </c>
      <c r="GF237">
        <v>22</v>
      </c>
      <c r="GG237">
        <v>21</v>
      </c>
      <c r="GH237">
        <v>20</v>
      </c>
      <c r="GI237">
        <v>21</v>
      </c>
      <c r="GJ237">
        <v>26</v>
      </c>
      <c r="GK237">
        <v>25</v>
      </c>
      <c r="GL237">
        <v>21</v>
      </c>
      <c r="GM237">
        <v>30</v>
      </c>
      <c r="GN237">
        <v>23</v>
      </c>
      <c r="GO237">
        <v>21</v>
      </c>
      <c r="GP237">
        <v>19</v>
      </c>
      <c r="GQ237">
        <v>23</v>
      </c>
      <c r="GR237">
        <v>27</v>
      </c>
      <c r="GS237">
        <v>22</v>
      </c>
      <c r="GT237">
        <v>20</v>
      </c>
      <c r="GU237">
        <v>17</v>
      </c>
      <c r="GV237">
        <v>22</v>
      </c>
      <c r="GW237">
        <v>25</v>
      </c>
      <c r="GX237">
        <v>21</v>
      </c>
      <c r="GY237">
        <v>22</v>
      </c>
      <c r="GZ237">
        <v>23</v>
      </c>
      <c r="HA237">
        <v>22</v>
      </c>
      <c r="HB237">
        <v>24</v>
      </c>
      <c r="HC237">
        <v>22</v>
      </c>
      <c r="HD237">
        <v>27</v>
      </c>
      <c r="HE237">
        <v>30</v>
      </c>
      <c r="HF237">
        <v>24</v>
      </c>
      <c r="HG237">
        <v>21</v>
      </c>
      <c r="HH237">
        <v>19</v>
      </c>
      <c r="HI237">
        <v>22</v>
      </c>
      <c r="HJ237">
        <v>25</v>
      </c>
      <c r="HK237">
        <v>22</v>
      </c>
      <c r="HL237">
        <v>24</v>
      </c>
      <c r="HM237">
        <v>25</v>
      </c>
      <c r="HN237">
        <v>21</v>
      </c>
      <c r="HO237">
        <v>24</v>
      </c>
      <c r="HP237">
        <v>21</v>
      </c>
      <c r="HQ237">
        <v>23</v>
      </c>
      <c r="HR237">
        <v>19</v>
      </c>
      <c r="HS237">
        <v>20</v>
      </c>
      <c r="HT237">
        <v>20</v>
      </c>
      <c r="HU237">
        <v>21</v>
      </c>
      <c r="HV237">
        <v>19</v>
      </c>
      <c r="HW237">
        <v>18</v>
      </c>
      <c r="HX237">
        <v>18</v>
      </c>
      <c r="HY237">
        <v>18</v>
      </c>
      <c r="HZ237">
        <v>20</v>
      </c>
      <c r="IA237">
        <v>18</v>
      </c>
      <c r="IB237">
        <v>19</v>
      </c>
    </row>
    <row r="240" spans="2:236" x14ac:dyDescent="0.25">
      <c r="B240" t="s">
        <v>26</v>
      </c>
    </row>
    <row r="241" spans="2:2" x14ac:dyDescent="0.25">
      <c r="B241" t="s">
        <v>33</v>
      </c>
    </row>
    <row r="242" spans="2:2" x14ac:dyDescent="0.25">
      <c r="B242" t="s">
        <v>26</v>
      </c>
    </row>
    <row r="243" spans="2:2" x14ac:dyDescent="0.25">
      <c r="B243" t="s">
        <v>33</v>
      </c>
    </row>
    <row r="244" spans="2:2" x14ac:dyDescent="0.25">
      <c r="B244" t="s">
        <v>33</v>
      </c>
    </row>
    <row r="245" spans="2:2" x14ac:dyDescent="0.25">
      <c r="B245" t="s">
        <v>33</v>
      </c>
    </row>
    <row r="246" spans="2:2" x14ac:dyDescent="0.25">
      <c r="B246" t="s">
        <v>33</v>
      </c>
    </row>
    <row r="247" spans="2:2" x14ac:dyDescent="0.25">
      <c r="B247" t="s">
        <v>26</v>
      </c>
    </row>
    <row r="248" spans="2:2" x14ac:dyDescent="0.25">
      <c r="B248" t="s">
        <v>26</v>
      </c>
    </row>
    <row r="249" spans="2:2" x14ac:dyDescent="0.25">
      <c r="B249" t="s">
        <v>26</v>
      </c>
    </row>
    <row r="250" spans="2:2" x14ac:dyDescent="0.25">
      <c r="B250" t="s">
        <v>26</v>
      </c>
    </row>
    <row r="251" spans="2:2" x14ac:dyDescent="0.25">
      <c r="B251" t="s">
        <v>26</v>
      </c>
    </row>
    <row r="252" spans="2:2" x14ac:dyDescent="0.25">
      <c r="B252" t="s">
        <v>26</v>
      </c>
    </row>
    <row r="253" spans="2:2" x14ac:dyDescent="0.25">
      <c r="B253" t="s">
        <v>26</v>
      </c>
    </row>
    <row r="254" spans="2:2" x14ac:dyDescent="0.25">
      <c r="B254" t="s">
        <v>26</v>
      </c>
    </row>
    <row r="255" spans="2:2" x14ac:dyDescent="0.25">
      <c r="B255" t="s">
        <v>33</v>
      </c>
    </row>
    <row r="256" spans="2:2" x14ac:dyDescent="0.25">
      <c r="B256" t="s">
        <v>33</v>
      </c>
    </row>
    <row r="257" spans="2:2" x14ac:dyDescent="0.25">
      <c r="B257" t="s">
        <v>26</v>
      </c>
    </row>
    <row r="258" spans="2:2" x14ac:dyDescent="0.25">
      <c r="B258" t="s">
        <v>26</v>
      </c>
    </row>
    <row r="259" spans="2:2" x14ac:dyDescent="0.25">
      <c r="B259" t="s">
        <v>26</v>
      </c>
    </row>
    <row r="260" spans="2:2" x14ac:dyDescent="0.25">
      <c r="B260" t="s">
        <v>26</v>
      </c>
    </row>
    <row r="261" spans="2:2" x14ac:dyDescent="0.25">
      <c r="B261" t="s">
        <v>26</v>
      </c>
    </row>
    <row r="262" spans="2:2" x14ac:dyDescent="0.25">
      <c r="B262" t="s">
        <v>26</v>
      </c>
    </row>
    <row r="263" spans="2:2" x14ac:dyDescent="0.25">
      <c r="B263" t="s">
        <v>33</v>
      </c>
    </row>
    <row r="264" spans="2:2" x14ac:dyDescent="0.25">
      <c r="B264" t="s">
        <v>26</v>
      </c>
    </row>
    <row r="265" spans="2:2" x14ac:dyDescent="0.25">
      <c r="B265" t="s">
        <v>33</v>
      </c>
    </row>
    <row r="266" spans="2:2" x14ac:dyDescent="0.25">
      <c r="B266" t="s">
        <v>33</v>
      </c>
    </row>
    <row r="267" spans="2:2" x14ac:dyDescent="0.25">
      <c r="B267" t="s">
        <v>26</v>
      </c>
    </row>
    <row r="268" spans="2:2" x14ac:dyDescent="0.25">
      <c r="B268" t="s">
        <v>33</v>
      </c>
    </row>
    <row r="269" spans="2:2" x14ac:dyDescent="0.25">
      <c r="B269" t="s">
        <v>33</v>
      </c>
    </row>
    <row r="270" spans="2:2" x14ac:dyDescent="0.25">
      <c r="B270" t="s">
        <v>26</v>
      </c>
    </row>
    <row r="271" spans="2:2" x14ac:dyDescent="0.25">
      <c r="B271" t="s">
        <v>26</v>
      </c>
    </row>
    <row r="272" spans="2:2" x14ac:dyDescent="0.25">
      <c r="B272" t="s">
        <v>26</v>
      </c>
    </row>
    <row r="273" spans="2:2" x14ac:dyDescent="0.25">
      <c r="B273" t="s">
        <v>26</v>
      </c>
    </row>
    <row r="274" spans="2:2" x14ac:dyDescent="0.25">
      <c r="B274" t="s">
        <v>33</v>
      </c>
    </row>
    <row r="275" spans="2:2" x14ac:dyDescent="0.25">
      <c r="B275" t="s">
        <v>33</v>
      </c>
    </row>
    <row r="276" spans="2:2" x14ac:dyDescent="0.25">
      <c r="B276" t="s">
        <v>33</v>
      </c>
    </row>
    <row r="277" spans="2:2" x14ac:dyDescent="0.25">
      <c r="B277" t="s">
        <v>33</v>
      </c>
    </row>
    <row r="278" spans="2:2" x14ac:dyDescent="0.25">
      <c r="B278" t="s">
        <v>26</v>
      </c>
    </row>
    <row r="279" spans="2:2" x14ac:dyDescent="0.25">
      <c r="B279" t="s">
        <v>26</v>
      </c>
    </row>
    <row r="280" spans="2:2" x14ac:dyDescent="0.25">
      <c r="B280" t="s">
        <v>26</v>
      </c>
    </row>
    <row r="281" spans="2:2" x14ac:dyDescent="0.25">
      <c r="B281" t="s">
        <v>33</v>
      </c>
    </row>
    <row r="282" spans="2:2" x14ac:dyDescent="0.25">
      <c r="B282" t="s">
        <v>33</v>
      </c>
    </row>
    <row r="283" spans="2:2" x14ac:dyDescent="0.25">
      <c r="B283" t="s">
        <v>33</v>
      </c>
    </row>
    <row r="284" spans="2:2" x14ac:dyDescent="0.25">
      <c r="B284" t="s">
        <v>33</v>
      </c>
    </row>
    <row r="285" spans="2:2" x14ac:dyDescent="0.25">
      <c r="B285" t="s">
        <v>33</v>
      </c>
    </row>
    <row r="286" spans="2:2" x14ac:dyDescent="0.25">
      <c r="B286" t="s">
        <v>33</v>
      </c>
    </row>
    <row r="287" spans="2:2" x14ac:dyDescent="0.25">
      <c r="B287" t="s">
        <v>33</v>
      </c>
    </row>
    <row r="288" spans="2:2" x14ac:dyDescent="0.25">
      <c r="B288" t="s">
        <v>33</v>
      </c>
    </row>
    <row r="289" spans="2:2" x14ac:dyDescent="0.25">
      <c r="B289" t="s">
        <v>33</v>
      </c>
    </row>
    <row r="290" spans="2:2" x14ac:dyDescent="0.25">
      <c r="B290" t="s">
        <v>33</v>
      </c>
    </row>
    <row r="291" spans="2:2" x14ac:dyDescent="0.25">
      <c r="B291" t="s">
        <v>33</v>
      </c>
    </row>
    <row r="292" spans="2:2" x14ac:dyDescent="0.25">
      <c r="B292" t="s">
        <v>33</v>
      </c>
    </row>
    <row r="293" spans="2:2" x14ac:dyDescent="0.25">
      <c r="B293" t="s">
        <v>33</v>
      </c>
    </row>
    <row r="294" spans="2:2" x14ac:dyDescent="0.25">
      <c r="B294" t="s">
        <v>33</v>
      </c>
    </row>
    <row r="295" spans="2:2" x14ac:dyDescent="0.25">
      <c r="B295" t="s">
        <v>33</v>
      </c>
    </row>
    <row r="296" spans="2:2" x14ac:dyDescent="0.25">
      <c r="B296" t="s">
        <v>33</v>
      </c>
    </row>
    <row r="297" spans="2:2" x14ac:dyDescent="0.25">
      <c r="B297" t="s">
        <v>33</v>
      </c>
    </row>
    <row r="298" spans="2:2" x14ac:dyDescent="0.25">
      <c r="B298" t="s">
        <v>33</v>
      </c>
    </row>
    <row r="299" spans="2:2" x14ac:dyDescent="0.25">
      <c r="B299" t="s">
        <v>33</v>
      </c>
    </row>
    <row r="300" spans="2:2" x14ac:dyDescent="0.25">
      <c r="B300" t="s">
        <v>26</v>
      </c>
    </row>
    <row r="301" spans="2:2" x14ac:dyDescent="0.25">
      <c r="B301" t="s">
        <v>26</v>
      </c>
    </row>
    <row r="302" spans="2:2" x14ac:dyDescent="0.25">
      <c r="B302" t="s">
        <v>26</v>
      </c>
    </row>
    <row r="303" spans="2:2" x14ac:dyDescent="0.25">
      <c r="B303" t="s">
        <v>26</v>
      </c>
    </row>
    <row r="304" spans="2:2" x14ac:dyDescent="0.25">
      <c r="B304" t="s">
        <v>26</v>
      </c>
    </row>
    <row r="305" spans="2:2" x14ac:dyDescent="0.25">
      <c r="B305" t="s">
        <v>26</v>
      </c>
    </row>
    <row r="306" spans="2:2" x14ac:dyDescent="0.25">
      <c r="B306" t="s">
        <v>26</v>
      </c>
    </row>
    <row r="307" spans="2:2" x14ac:dyDescent="0.25">
      <c r="B307" t="s">
        <v>33</v>
      </c>
    </row>
    <row r="308" spans="2:2" x14ac:dyDescent="0.25">
      <c r="B308" t="s">
        <v>26</v>
      </c>
    </row>
    <row r="309" spans="2:2" x14ac:dyDescent="0.25">
      <c r="B309" t="s">
        <v>26</v>
      </c>
    </row>
    <row r="310" spans="2:2" x14ac:dyDescent="0.25">
      <c r="B310" t="s">
        <v>26</v>
      </c>
    </row>
    <row r="311" spans="2:2" x14ac:dyDescent="0.25">
      <c r="B311" t="s">
        <v>26</v>
      </c>
    </row>
    <row r="312" spans="2:2" x14ac:dyDescent="0.25">
      <c r="B312" t="s">
        <v>33</v>
      </c>
    </row>
    <row r="313" spans="2:2" x14ac:dyDescent="0.25">
      <c r="B313" t="s">
        <v>26</v>
      </c>
    </row>
    <row r="314" spans="2:2" x14ac:dyDescent="0.25">
      <c r="B314" t="s">
        <v>26</v>
      </c>
    </row>
    <row r="315" spans="2:2" x14ac:dyDescent="0.25">
      <c r="B315" t="s">
        <v>26</v>
      </c>
    </row>
    <row r="316" spans="2:2" x14ac:dyDescent="0.25">
      <c r="B316" t="s">
        <v>26</v>
      </c>
    </row>
    <row r="317" spans="2:2" x14ac:dyDescent="0.25">
      <c r="B317" t="s">
        <v>26</v>
      </c>
    </row>
    <row r="318" spans="2:2" x14ac:dyDescent="0.25">
      <c r="B318" t="s">
        <v>26</v>
      </c>
    </row>
    <row r="319" spans="2:2" x14ac:dyDescent="0.25">
      <c r="B319" t="s">
        <v>26</v>
      </c>
    </row>
    <row r="320" spans="2:2" x14ac:dyDescent="0.25">
      <c r="B320" t="s">
        <v>33</v>
      </c>
    </row>
    <row r="321" spans="2:2" x14ac:dyDescent="0.25">
      <c r="B321" t="s">
        <v>33</v>
      </c>
    </row>
    <row r="322" spans="2:2" x14ac:dyDescent="0.25">
      <c r="B322" t="s">
        <v>33</v>
      </c>
    </row>
    <row r="323" spans="2:2" x14ac:dyDescent="0.25">
      <c r="B323" t="s">
        <v>26</v>
      </c>
    </row>
    <row r="324" spans="2:2" x14ac:dyDescent="0.25">
      <c r="B324" t="s">
        <v>26</v>
      </c>
    </row>
    <row r="325" spans="2:2" x14ac:dyDescent="0.25">
      <c r="B325" t="s">
        <v>26</v>
      </c>
    </row>
    <row r="326" spans="2:2" x14ac:dyDescent="0.25">
      <c r="B326" t="s">
        <v>26</v>
      </c>
    </row>
    <row r="327" spans="2:2" x14ac:dyDescent="0.25">
      <c r="B327" t="s">
        <v>33</v>
      </c>
    </row>
    <row r="328" spans="2:2" x14ac:dyDescent="0.25">
      <c r="B328" t="s">
        <v>26</v>
      </c>
    </row>
    <row r="329" spans="2:2" x14ac:dyDescent="0.25">
      <c r="B329" t="s">
        <v>26</v>
      </c>
    </row>
    <row r="330" spans="2:2" x14ac:dyDescent="0.25">
      <c r="B330" t="s">
        <v>26</v>
      </c>
    </row>
    <row r="331" spans="2:2" x14ac:dyDescent="0.25">
      <c r="B331" t="s">
        <v>26</v>
      </c>
    </row>
    <row r="332" spans="2:2" x14ac:dyDescent="0.25">
      <c r="B332" t="s">
        <v>26</v>
      </c>
    </row>
    <row r="333" spans="2:2" x14ac:dyDescent="0.25">
      <c r="B333" t="s">
        <v>26</v>
      </c>
    </row>
    <row r="334" spans="2:2" x14ac:dyDescent="0.25">
      <c r="B334" t="s">
        <v>33</v>
      </c>
    </row>
    <row r="335" spans="2:2" x14ac:dyDescent="0.25">
      <c r="B335" t="s">
        <v>26</v>
      </c>
    </row>
    <row r="336" spans="2:2" x14ac:dyDescent="0.25">
      <c r="B336" t="s">
        <v>26</v>
      </c>
    </row>
    <row r="337" spans="2:2" x14ac:dyDescent="0.25">
      <c r="B337" t="s">
        <v>26</v>
      </c>
    </row>
    <row r="338" spans="2:2" x14ac:dyDescent="0.25">
      <c r="B338" t="s">
        <v>26</v>
      </c>
    </row>
    <row r="339" spans="2:2" x14ac:dyDescent="0.25">
      <c r="B339" t="s">
        <v>33</v>
      </c>
    </row>
    <row r="340" spans="2:2" x14ac:dyDescent="0.25">
      <c r="B340" t="s">
        <v>26</v>
      </c>
    </row>
    <row r="341" spans="2:2" x14ac:dyDescent="0.25">
      <c r="B341" t="s">
        <v>33</v>
      </c>
    </row>
    <row r="342" spans="2:2" x14ac:dyDescent="0.25">
      <c r="B342" t="s">
        <v>26</v>
      </c>
    </row>
    <row r="343" spans="2:2" x14ac:dyDescent="0.25">
      <c r="B343" t="s">
        <v>26</v>
      </c>
    </row>
    <row r="344" spans="2:2" x14ac:dyDescent="0.25">
      <c r="B344" t="s">
        <v>33</v>
      </c>
    </row>
    <row r="345" spans="2:2" x14ac:dyDescent="0.25">
      <c r="B345" t="s">
        <v>26</v>
      </c>
    </row>
    <row r="346" spans="2:2" x14ac:dyDescent="0.25">
      <c r="B346" t="s">
        <v>26</v>
      </c>
    </row>
    <row r="347" spans="2:2" x14ac:dyDescent="0.25">
      <c r="B347" t="s">
        <v>33</v>
      </c>
    </row>
    <row r="348" spans="2:2" x14ac:dyDescent="0.25">
      <c r="B348" t="s">
        <v>26</v>
      </c>
    </row>
    <row r="349" spans="2:2" x14ac:dyDescent="0.25">
      <c r="B349" t="s">
        <v>33</v>
      </c>
    </row>
    <row r="350" spans="2:2" x14ac:dyDescent="0.25">
      <c r="B350" t="s">
        <v>33</v>
      </c>
    </row>
    <row r="351" spans="2:2" x14ac:dyDescent="0.25">
      <c r="B351" t="s">
        <v>33</v>
      </c>
    </row>
    <row r="352" spans="2:2" x14ac:dyDescent="0.25">
      <c r="B352" t="s">
        <v>26</v>
      </c>
    </row>
    <row r="353" spans="2:2" x14ac:dyDescent="0.25">
      <c r="B353" t="s">
        <v>26</v>
      </c>
    </row>
    <row r="354" spans="2:2" x14ac:dyDescent="0.25">
      <c r="B354" t="s">
        <v>26</v>
      </c>
    </row>
    <row r="355" spans="2:2" x14ac:dyDescent="0.25">
      <c r="B355" t="s">
        <v>26</v>
      </c>
    </row>
    <row r="356" spans="2:2" x14ac:dyDescent="0.25">
      <c r="B356" t="s">
        <v>26</v>
      </c>
    </row>
    <row r="357" spans="2:2" x14ac:dyDescent="0.25">
      <c r="B357" t="s">
        <v>33</v>
      </c>
    </row>
    <row r="358" spans="2:2" x14ac:dyDescent="0.25">
      <c r="B358" t="s">
        <v>33</v>
      </c>
    </row>
    <row r="359" spans="2:2" x14ac:dyDescent="0.25">
      <c r="B359" t="s">
        <v>26</v>
      </c>
    </row>
    <row r="360" spans="2:2" x14ac:dyDescent="0.25">
      <c r="B360" t="s">
        <v>26</v>
      </c>
    </row>
    <row r="361" spans="2:2" x14ac:dyDescent="0.25">
      <c r="B361" t="s">
        <v>26</v>
      </c>
    </row>
    <row r="362" spans="2:2" x14ac:dyDescent="0.25">
      <c r="B362" t="s">
        <v>33</v>
      </c>
    </row>
    <row r="363" spans="2:2" x14ac:dyDescent="0.25">
      <c r="B363" t="s">
        <v>26</v>
      </c>
    </row>
    <row r="364" spans="2:2" x14ac:dyDescent="0.25">
      <c r="B364" t="s">
        <v>33</v>
      </c>
    </row>
    <row r="365" spans="2:2" x14ac:dyDescent="0.25">
      <c r="B365" t="s">
        <v>33</v>
      </c>
    </row>
    <row r="366" spans="2:2" x14ac:dyDescent="0.25">
      <c r="B366" t="s">
        <v>26</v>
      </c>
    </row>
    <row r="367" spans="2:2" x14ac:dyDescent="0.25">
      <c r="B367" t="s">
        <v>26</v>
      </c>
    </row>
    <row r="368" spans="2:2" x14ac:dyDescent="0.25">
      <c r="B368" t="s">
        <v>33</v>
      </c>
    </row>
    <row r="369" spans="2:2" x14ac:dyDescent="0.25">
      <c r="B369" t="s">
        <v>26</v>
      </c>
    </row>
    <row r="370" spans="2:2" x14ac:dyDescent="0.25">
      <c r="B370" t="s">
        <v>33</v>
      </c>
    </row>
    <row r="371" spans="2:2" x14ac:dyDescent="0.25">
      <c r="B371" t="s">
        <v>33</v>
      </c>
    </row>
    <row r="372" spans="2:2" x14ac:dyDescent="0.25">
      <c r="B372" t="s">
        <v>26</v>
      </c>
    </row>
    <row r="373" spans="2:2" x14ac:dyDescent="0.25">
      <c r="B373" t="s">
        <v>33</v>
      </c>
    </row>
    <row r="374" spans="2:2" x14ac:dyDescent="0.25">
      <c r="B374" t="s">
        <v>33</v>
      </c>
    </row>
    <row r="375" spans="2:2" x14ac:dyDescent="0.25">
      <c r="B375" t="s">
        <v>26</v>
      </c>
    </row>
    <row r="376" spans="2:2" x14ac:dyDescent="0.25">
      <c r="B376" t="s">
        <v>26</v>
      </c>
    </row>
    <row r="377" spans="2:2" x14ac:dyDescent="0.25">
      <c r="B377" t="s">
        <v>33</v>
      </c>
    </row>
    <row r="378" spans="2:2" x14ac:dyDescent="0.25">
      <c r="B378" t="s">
        <v>33</v>
      </c>
    </row>
    <row r="379" spans="2:2" x14ac:dyDescent="0.25">
      <c r="B379" t="s">
        <v>26</v>
      </c>
    </row>
    <row r="380" spans="2:2" x14ac:dyDescent="0.25">
      <c r="B380" t="s">
        <v>26</v>
      </c>
    </row>
    <row r="381" spans="2:2" x14ac:dyDescent="0.25">
      <c r="B381" t="s">
        <v>33</v>
      </c>
    </row>
    <row r="382" spans="2:2" x14ac:dyDescent="0.25">
      <c r="B382" t="s">
        <v>26</v>
      </c>
    </row>
    <row r="383" spans="2:2" x14ac:dyDescent="0.25">
      <c r="B383" t="s">
        <v>26</v>
      </c>
    </row>
    <row r="384" spans="2:2" x14ac:dyDescent="0.25">
      <c r="B384" t="s">
        <v>33</v>
      </c>
    </row>
    <row r="385" spans="2:2" x14ac:dyDescent="0.25">
      <c r="B385" t="s">
        <v>26</v>
      </c>
    </row>
    <row r="386" spans="2:2" x14ac:dyDescent="0.25">
      <c r="B386" t="s">
        <v>33</v>
      </c>
    </row>
    <row r="387" spans="2:2" x14ac:dyDescent="0.25">
      <c r="B387" t="s">
        <v>33</v>
      </c>
    </row>
    <row r="388" spans="2:2" x14ac:dyDescent="0.25">
      <c r="B388" t="s">
        <v>26</v>
      </c>
    </row>
    <row r="389" spans="2:2" x14ac:dyDescent="0.25">
      <c r="B389" t="s">
        <v>33</v>
      </c>
    </row>
    <row r="390" spans="2:2" x14ac:dyDescent="0.25">
      <c r="B390" t="s">
        <v>26</v>
      </c>
    </row>
    <row r="391" spans="2:2" x14ac:dyDescent="0.25">
      <c r="B391" t="s">
        <v>26</v>
      </c>
    </row>
    <row r="392" spans="2:2" x14ac:dyDescent="0.25">
      <c r="B392" t="s">
        <v>33</v>
      </c>
    </row>
    <row r="393" spans="2:2" x14ac:dyDescent="0.25">
      <c r="B393" t="s">
        <v>26</v>
      </c>
    </row>
    <row r="394" spans="2:2" x14ac:dyDescent="0.25">
      <c r="B394" t="s">
        <v>33</v>
      </c>
    </row>
    <row r="395" spans="2:2" x14ac:dyDescent="0.25">
      <c r="B395" t="s">
        <v>26</v>
      </c>
    </row>
    <row r="396" spans="2:2" x14ac:dyDescent="0.25">
      <c r="B396" t="s">
        <v>26</v>
      </c>
    </row>
    <row r="397" spans="2:2" x14ac:dyDescent="0.25">
      <c r="B397" t="s">
        <v>33</v>
      </c>
    </row>
    <row r="398" spans="2:2" x14ac:dyDescent="0.25">
      <c r="B398" t="s">
        <v>33</v>
      </c>
    </row>
    <row r="399" spans="2:2" x14ac:dyDescent="0.25">
      <c r="B399" t="s">
        <v>33</v>
      </c>
    </row>
    <row r="400" spans="2:2" x14ac:dyDescent="0.25">
      <c r="B400" t="s">
        <v>33</v>
      </c>
    </row>
    <row r="401" spans="2:2" x14ac:dyDescent="0.25">
      <c r="B401" t="s">
        <v>33</v>
      </c>
    </row>
    <row r="402" spans="2:2" x14ac:dyDescent="0.25">
      <c r="B402" t="s">
        <v>33</v>
      </c>
    </row>
    <row r="403" spans="2:2" x14ac:dyDescent="0.25">
      <c r="B403" t="s">
        <v>26</v>
      </c>
    </row>
    <row r="404" spans="2:2" x14ac:dyDescent="0.25">
      <c r="B404" t="s">
        <v>33</v>
      </c>
    </row>
    <row r="405" spans="2:2" x14ac:dyDescent="0.25">
      <c r="B405" t="s">
        <v>26</v>
      </c>
    </row>
    <row r="406" spans="2:2" x14ac:dyDescent="0.25">
      <c r="B406" t="s">
        <v>33</v>
      </c>
    </row>
    <row r="407" spans="2:2" x14ac:dyDescent="0.25">
      <c r="B407" t="s">
        <v>26</v>
      </c>
    </row>
    <row r="408" spans="2:2" x14ac:dyDescent="0.25">
      <c r="B408" t="s">
        <v>33</v>
      </c>
    </row>
    <row r="409" spans="2:2" x14ac:dyDescent="0.25">
      <c r="B409" t="s">
        <v>26</v>
      </c>
    </row>
    <row r="410" spans="2:2" x14ac:dyDescent="0.25">
      <c r="B410" t="s">
        <v>26</v>
      </c>
    </row>
    <row r="411" spans="2:2" x14ac:dyDescent="0.25">
      <c r="B411" t="s">
        <v>33</v>
      </c>
    </row>
    <row r="412" spans="2:2" x14ac:dyDescent="0.25">
      <c r="B412" t="s">
        <v>26</v>
      </c>
    </row>
    <row r="413" spans="2:2" x14ac:dyDescent="0.25">
      <c r="B413" t="s">
        <v>33</v>
      </c>
    </row>
    <row r="414" spans="2:2" x14ac:dyDescent="0.25">
      <c r="B414" t="s">
        <v>26</v>
      </c>
    </row>
    <row r="415" spans="2:2" x14ac:dyDescent="0.25">
      <c r="B415" t="s">
        <v>26</v>
      </c>
    </row>
    <row r="416" spans="2:2" x14ac:dyDescent="0.25">
      <c r="B416" t="s">
        <v>33</v>
      </c>
    </row>
    <row r="417" spans="2:2" x14ac:dyDescent="0.25">
      <c r="B417" t="s">
        <v>26</v>
      </c>
    </row>
    <row r="418" spans="2:2" x14ac:dyDescent="0.25">
      <c r="B418" t="s">
        <v>33</v>
      </c>
    </row>
    <row r="419" spans="2:2" x14ac:dyDescent="0.25">
      <c r="B419" t="s">
        <v>33</v>
      </c>
    </row>
    <row r="420" spans="2:2" x14ac:dyDescent="0.25">
      <c r="B420" t="s">
        <v>26</v>
      </c>
    </row>
    <row r="421" spans="2:2" x14ac:dyDescent="0.25">
      <c r="B421" t="s">
        <v>33</v>
      </c>
    </row>
    <row r="422" spans="2:2" x14ac:dyDescent="0.25">
      <c r="B422" t="s">
        <v>33</v>
      </c>
    </row>
    <row r="423" spans="2:2" x14ac:dyDescent="0.25">
      <c r="B423" t="s">
        <v>33</v>
      </c>
    </row>
    <row r="424" spans="2:2" x14ac:dyDescent="0.25">
      <c r="B424" t="s">
        <v>33</v>
      </c>
    </row>
    <row r="425" spans="2:2" x14ac:dyDescent="0.25">
      <c r="B425" t="s">
        <v>26</v>
      </c>
    </row>
    <row r="426" spans="2:2" x14ac:dyDescent="0.25">
      <c r="B426" t="s">
        <v>26</v>
      </c>
    </row>
    <row r="427" spans="2:2" x14ac:dyDescent="0.25">
      <c r="B427" t="s">
        <v>33</v>
      </c>
    </row>
    <row r="428" spans="2:2" x14ac:dyDescent="0.25">
      <c r="B428" t="s">
        <v>33</v>
      </c>
    </row>
    <row r="429" spans="2:2" x14ac:dyDescent="0.25">
      <c r="B429" t="s">
        <v>26</v>
      </c>
    </row>
    <row r="430" spans="2:2" x14ac:dyDescent="0.25">
      <c r="B430" t="s">
        <v>26</v>
      </c>
    </row>
    <row r="431" spans="2:2" x14ac:dyDescent="0.25">
      <c r="B431" t="s">
        <v>33</v>
      </c>
    </row>
    <row r="432" spans="2:2" x14ac:dyDescent="0.25">
      <c r="B432" t="s">
        <v>33</v>
      </c>
    </row>
    <row r="433" spans="2:2" x14ac:dyDescent="0.25">
      <c r="B433" t="s">
        <v>26</v>
      </c>
    </row>
    <row r="434" spans="2:2" x14ac:dyDescent="0.25">
      <c r="B434" t="s">
        <v>33</v>
      </c>
    </row>
    <row r="435" spans="2:2" x14ac:dyDescent="0.25">
      <c r="B435" t="s">
        <v>26</v>
      </c>
    </row>
    <row r="436" spans="2:2" x14ac:dyDescent="0.25">
      <c r="B436" t="s">
        <v>33</v>
      </c>
    </row>
    <row r="437" spans="2:2" x14ac:dyDescent="0.25">
      <c r="B437" t="s">
        <v>26</v>
      </c>
    </row>
    <row r="438" spans="2:2" x14ac:dyDescent="0.25">
      <c r="B438" t="s">
        <v>33</v>
      </c>
    </row>
    <row r="439" spans="2:2" x14ac:dyDescent="0.25">
      <c r="B439" t="s">
        <v>26</v>
      </c>
    </row>
    <row r="440" spans="2:2" x14ac:dyDescent="0.25">
      <c r="B440" t="s">
        <v>26</v>
      </c>
    </row>
    <row r="441" spans="2:2" x14ac:dyDescent="0.25">
      <c r="B441" t="s">
        <v>26</v>
      </c>
    </row>
    <row r="442" spans="2:2" x14ac:dyDescent="0.25">
      <c r="B442" t="s">
        <v>33</v>
      </c>
    </row>
    <row r="443" spans="2:2" x14ac:dyDescent="0.25">
      <c r="B443" t="s">
        <v>26</v>
      </c>
    </row>
    <row r="444" spans="2:2" x14ac:dyDescent="0.25">
      <c r="B444" t="s">
        <v>33</v>
      </c>
    </row>
    <row r="445" spans="2:2" x14ac:dyDescent="0.25">
      <c r="B445" t="s">
        <v>33</v>
      </c>
    </row>
    <row r="446" spans="2:2" x14ac:dyDescent="0.25">
      <c r="B446" t="s">
        <v>26</v>
      </c>
    </row>
    <row r="447" spans="2:2" x14ac:dyDescent="0.25">
      <c r="B447" t="s">
        <v>33</v>
      </c>
    </row>
    <row r="448" spans="2:2" x14ac:dyDescent="0.25">
      <c r="B448" t="s">
        <v>33</v>
      </c>
    </row>
    <row r="449" spans="2:2" x14ac:dyDescent="0.25">
      <c r="B449" t="s">
        <v>33</v>
      </c>
    </row>
    <row r="450" spans="2:2" x14ac:dyDescent="0.25">
      <c r="B450" t="s">
        <v>33</v>
      </c>
    </row>
    <row r="451" spans="2:2" x14ac:dyDescent="0.25">
      <c r="B451" t="s">
        <v>33</v>
      </c>
    </row>
    <row r="452" spans="2:2" x14ac:dyDescent="0.25">
      <c r="B452" t="s">
        <v>26</v>
      </c>
    </row>
    <row r="453" spans="2:2" x14ac:dyDescent="0.25">
      <c r="B453" t="s">
        <v>33</v>
      </c>
    </row>
    <row r="454" spans="2:2" x14ac:dyDescent="0.25">
      <c r="B454" t="s">
        <v>26</v>
      </c>
    </row>
    <row r="455" spans="2:2" x14ac:dyDescent="0.25">
      <c r="B455" t="s">
        <v>26</v>
      </c>
    </row>
    <row r="456" spans="2:2" x14ac:dyDescent="0.25">
      <c r="B456" t="s">
        <v>26</v>
      </c>
    </row>
    <row r="457" spans="2:2" x14ac:dyDescent="0.25">
      <c r="B457" t="s">
        <v>26</v>
      </c>
    </row>
    <row r="458" spans="2:2" x14ac:dyDescent="0.25">
      <c r="B458" t="s">
        <v>26</v>
      </c>
    </row>
    <row r="459" spans="2:2" x14ac:dyDescent="0.25">
      <c r="B459" t="s">
        <v>33</v>
      </c>
    </row>
    <row r="460" spans="2:2" x14ac:dyDescent="0.25">
      <c r="B460" t="s">
        <v>26</v>
      </c>
    </row>
    <row r="461" spans="2:2" x14ac:dyDescent="0.25">
      <c r="B461" t="s">
        <v>26</v>
      </c>
    </row>
    <row r="462" spans="2:2" x14ac:dyDescent="0.25">
      <c r="B462" t="s">
        <v>33</v>
      </c>
    </row>
    <row r="463" spans="2:2" x14ac:dyDescent="0.25">
      <c r="B463" t="s">
        <v>33</v>
      </c>
    </row>
    <row r="464" spans="2:2" x14ac:dyDescent="0.25">
      <c r="B464" t="s">
        <v>33</v>
      </c>
    </row>
    <row r="465" spans="2:236" x14ac:dyDescent="0.25">
      <c r="B465" t="s">
        <v>26</v>
      </c>
    </row>
    <row r="466" spans="2:236" x14ac:dyDescent="0.25">
      <c r="B466" t="s">
        <v>26</v>
      </c>
    </row>
    <row r="467" spans="2:236" x14ac:dyDescent="0.25">
      <c r="B467" t="s">
        <v>26</v>
      </c>
    </row>
    <row r="468" spans="2:236" x14ac:dyDescent="0.25">
      <c r="B468" t="s">
        <v>26</v>
      </c>
    </row>
    <row r="469" spans="2:236" x14ac:dyDescent="0.25">
      <c r="B469" t="s">
        <v>33</v>
      </c>
    </row>
    <row r="470" spans="2:236" x14ac:dyDescent="0.25">
      <c r="B470" t="s">
        <v>33</v>
      </c>
    </row>
    <row r="471" spans="2:236" x14ac:dyDescent="0.25">
      <c r="B471" t="s">
        <v>26</v>
      </c>
    </row>
    <row r="472" spans="2:236" x14ac:dyDescent="0.25">
      <c r="B472" t="s">
        <v>33</v>
      </c>
    </row>
    <row r="473" spans="2:236" x14ac:dyDescent="0.25">
      <c r="B473" t="s">
        <v>26</v>
      </c>
    </row>
    <row r="475" spans="2:236" x14ac:dyDescent="0.25">
      <c r="B475" t="s">
        <v>26</v>
      </c>
      <c r="C475" t="s">
        <v>33</v>
      </c>
      <c r="D475" t="s">
        <v>26</v>
      </c>
      <c r="E475" t="s">
        <v>33</v>
      </c>
      <c r="F475" t="s">
        <v>33</v>
      </c>
      <c r="G475" t="s">
        <v>33</v>
      </c>
      <c r="H475" t="s">
        <v>33</v>
      </c>
      <c r="I475" t="s">
        <v>26</v>
      </c>
      <c r="J475" t="s">
        <v>26</v>
      </c>
      <c r="L475" t="s">
        <v>26</v>
      </c>
      <c r="M475" t="s">
        <v>26</v>
      </c>
      <c r="N475" t="s">
        <v>26</v>
      </c>
      <c r="O475" t="s">
        <v>26</v>
      </c>
      <c r="P475" t="s">
        <v>26</v>
      </c>
      <c r="Q475" t="s">
        <v>26</v>
      </c>
      <c r="R475" t="s">
        <v>33</v>
      </c>
      <c r="S475" t="s">
        <v>33</v>
      </c>
      <c r="T475" t="s">
        <v>26</v>
      </c>
      <c r="U475" t="s">
        <v>26</v>
      </c>
      <c r="V475" t="s">
        <v>26</v>
      </c>
      <c r="W475" t="s">
        <v>26</v>
      </c>
      <c r="X475" t="s">
        <v>26</v>
      </c>
      <c r="Y475" t="s">
        <v>26</v>
      </c>
      <c r="Z475" t="s">
        <v>33</v>
      </c>
      <c r="AA475" t="s">
        <v>26</v>
      </c>
      <c r="AB475" t="s">
        <v>33</v>
      </c>
      <c r="AC475" t="s">
        <v>33</v>
      </c>
      <c r="AD475" t="s">
        <v>26</v>
      </c>
      <c r="AE475" t="s">
        <v>33</v>
      </c>
      <c r="AF475" t="s">
        <v>33</v>
      </c>
      <c r="AG475" t="s">
        <v>26</v>
      </c>
      <c r="AH475" t="s">
        <v>26</v>
      </c>
      <c r="AI475" t="s">
        <v>26</v>
      </c>
      <c r="AJ475" t="s">
        <v>26</v>
      </c>
      <c r="AK475" t="s">
        <v>33</v>
      </c>
      <c r="AL475" t="s">
        <v>33</v>
      </c>
      <c r="AM475" t="s">
        <v>33</v>
      </c>
      <c r="AN475" t="s">
        <v>33</v>
      </c>
      <c r="AO475" t="s">
        <v>26</v>
      </c>
      <c r="AP475" t="s">
        <v>26</v>
      </c>
      <c r="AQ475" t="s">
        <v>26</v>
      </c>
      <c r="AR475" t="s">
        <v>33</v>
      </c>
      <c r="AS475" t="s">
        <v>33</v>
      </c>
      <c r="AT475" t="s">
        <v>33</v>
      </c>
      <c r="AU475" t="s">
        <v>33</v>
      </c>
      <c r="AV475" t="s">
        <v>33</v>
      </c>
      <c r="AW475" t="s">
        <v>33</v>
      </c>
      <c r="AX475" t="s">
        <v>33</v>
      </c>
      <c r="AY475" t="s">
        <v>33</v>
      </c>
      <c r="AZ475" t="s">
        <v>33</v>
      </c>
      <c r="BA475" t="s">
        <v>33</v>
      </c>
      <c r="BB475" t="s">
        <v>33</v>
      </c>
      <c r="BC475" t="s">
        <v>33</v>
      </c>
      <c r="BD475" t="s">
        <v>33</v>
      </c>
      <c r="BE475" t="s">
        <v>33</v>
      </c>
      <c r="BF475" t="s">
        <v>33</v>
      </c>
      <c r="BG475" t="s">
        <v>33</v>
      </c>
      <c r="BH475" t="s">
        <v>33</v>
      </c>
      <c r="BI475" t="s">
        <v>33</v>
      </c>
      <c r="BJ475" t="s">
        <v>33</v>
      </c>
      <c r="BK475" t="s">
        <v>26</v>
      </c>
      <c r="BL475" t="s">
        <v>26</v>
      </c>
      <c r="BM475" t="s">
        <v>26</v>
      </c>
      <c r="BN475" t="s">
        <v>26</v>
      </c>
      <c r="BO475" t="s">
        <v>26</v>
      </c>
      <c r="BP475" t="s">
        <v>26</v>
      </c>
      <c r="BQ475" t="s">
        <v>26</v>
      </c>
      <c r="BR475" t="s">
        <v>33</v>
      </c>
      <c r="BS475" t="s">
        <v>26</v>
      </c>
      <c r="BT475" t="s">
        <v>26</v>
      </c>
      <c r="BU475" t="s">
        <v>26</v>
      </c>
      <c r="BV475" t="s">
        <v>26</v>
      </c>
      <c r="BW475" t="s">
        <v>33</v>
      </c>
      <c r="BX475" t="s">
        <v>26</v>
      </c>
      <c r="BY475" t="s">
        <v>26</v>
      </c>
      <c r="BZ475" t="s">
        <v>26</v>
      </c>
      <c r="CA475" t="s">
        <v>26</v>
      </c>
      <c r="CB475" t="s">
        <v>26</v>
      </c>
      <c r="CC475" t="s">
        <v>26</v>
      </c>
      <c r="CD475" t="s">
        <v>26</v>
      </c>
      <c r="CE475" t="s">
        <v>33</v>
      </c>
      <c r="CF475" t="s">
        <v>33</v>
      </c>
      <c r="CG475" t="s">
        <v>33</v>
      </c>
      <c r="CH475" t="s">
        <v>26</v>
      </c>
      <c r="CI475" t="s">
        <v>26</v>
      </c>
      <c r="CJ475" t="s">
        <v>26</v>
      </c>
      <c r="CK475" t="s">
        <v>26</v>
      </c>
      <c r="CL475" t="s">
        <v>33</v>
      </c>
      <c r="CM475" t="s">
        <v>26</v>
      </c>
      <c r="CN475" t="s">
        <v>26</v>
      </c>
      <c r="CO475" t="s">
        <v>26</v>
      </c>
      <c r="CP475" t="s">
        <v>26</v>
      </c>
      <c r="CQ475" t="s">
        <v>26</v>
      </c>
      <c r="CR475" t="s">
        <v>26</v>
      </c>
      <c r="CS475" t="s">
        <v>33</v>
      </c>
      <c r="CT475" t="s">
        <v>26</v>
      </c>
      <c r="CU475" t="s">
        <v>26</v>
      </c>
      <c r="CV475" t="s">
        <v>26</v>
      </c>
      <c r="CW475" t="s">
        <v>26</v>
      </c>
      <c r="CX475" t="s">
        <v>33</v>
      </c>
      <c r="CY475" t="s">
        <v>26</v>
      </c>
      <c r="CZ475" t="s">
        <v>33</v>
      </c>
      <c r="DA475" t="s">
        <v>26</v>
      </c>
      <c r="DB475" t="s">
        <v>26</v>
      </c>
      <c r="DC475" t="s">
        <v>33</v>
      </c>
      <c r="DD475" t="s">
        <v>26</v>
      </c>
      <c r="DE475" t="s">
        <v>26</v>
      </c>
      <c r="DF475" t="s">
        <v>33</v>
      </c>
      <c r="DG475" t="s">
        <v>26</v>
      </c>
      <c r="DH475" t="s">
        <v>33</v>
      </c>
      <c r="DI475" t="s">
        <v>33</v>
      </c>
      <c r="DJ475" t="s">
        <v>33</v>
      </c>
      <c r="DK475" t="s">
        <v>26</v>
      </c>
      <c r="DL475" t="s">
        <v>26</v>
      </c>
      <c r="DM475" t="s">
        <v>26</v>
      </c>
      <c r="DN475" t="s">
        <v>26</v>
      </c>
      <c r="DO475" t="s">
        <v>26</v>
      </c>
      <c r="DP475" t="s">
        <v>33</v>
      </c>
      <c r="DQ475" t="s">
        <v>33</v>
      </c>
      <c r="DR475" t="s">
        <v>26</v>
      </c>
      <c r="DS475" t="s">
        <v>26</v>
      </c>
      <c r="DT475" t="s">
        <v>26</v>
      </c>
      <c r="DU475" t="s">
        <v>33</v>
      </c>
      <c r="DV475" t="s">
        <v>26</v>
      </c>
      <c r="DW475" t="s">
        <v>33</v>
      </c>
      <c r="DX475" t="s">
        <v>33</v>
      </c>
      <c r="DY475" t="s">
        <v>26</v>
      </c>
      <c r="DZ475" t="s">
        <v>26</v>
      </c>
      <c r="EA475" t="s">
        <v>33</v>
      </c>
      <c r="EB475" t="s">
        <v>26</v>
      </c>
      <c r="EC475" t="s">
        <v>33</v>
      </c>
      <c r="ED475" t="s">
        <v>33</v>
      </c>
      <c r="EE475" t="s">
        <v>26</v>
      </c>
      <c r="EF475" t="s">
        <v>33</v>
      </c>
      <c r="EG475" t="s">
        <v>33</v>
      </c>
      <c r="EH475" t="s">
        <v>26</v>
      </c>
      <c r="EI475" t="s">
        <v>26</v>
      </c>
      <c r="EJ475" t="s">
        <v>33</v>
      </c>
      <c r="EK475" t="s">
        <v>33</v>
      </c>
      <c r="EL475" t="s">
        <v>26</v>
      </c>
      <c r="EM475" t="s">
        <v>26</v>
      </c>
      <c r="EN475" t="s">
        <v>33</v>
      </c>
      <c r="EO475" t="s">
        <v>26</v>
      </c>
      <c r="EP475" t="s">
        <v>26</v>
      </c>
      <c r="EQ475" t="s">
        <v>33</v>
      </c>
      <c r="ER475" t="s">
        <v>26</v>
      </c>
      <c r="ES475" t="s">
        <v>33</v>
      </c>
      <c r="ET475" t="s">
        <v>33</v>
      </c>
      <c r="EU475" t="s">
        <v>26</v>
      </c>
      <c r="EV475" t="s">
        <v>33</v>
      </c>
      <c r="EW475" t="s">
        <v>26</v>
      </c>
      <c r="EX475" t="s">
        <v>26</v>
      </c>
      <c r="EY475" t="s">
        <v>33</v>
      </c>
      <c r="EZ475" t="s">
        <v>26</v>
      </c>
      <c r="FA475" t="s">
        <v>33</v>
      </c>
      <c r="FB475" t="s">
        <v>26</v>
      </c>
      <c r="FC475" t="s">
        <v>26</v>
      </c>
      <c r="FD475" t="s">
        <v>33</v>
      </c>
      <c r="FE475" t="s">
        <v>33</v>
      </c>
      <c r="FF475" t="s">
        <v>33</v>
      </c>
      <c r="FG475" t="s">
        <v>33</v>
      </c>
      <c r="FH475" t="s">
        <v>33</v>
      </c>
      <c r="FI475" t="s">
        <v>33</v>
      </c>
      <c r="FJ475" t="s">
        <v>26</v>
      </c>
      <c r="FK475" t="s">
        <v>33</v>
      </c>
      <c r="FL475" t="s">
        <v>26</v>
      </c>
      <c r="FM475" t="s">
        <v>33</v>
      </c>
      <c r="FN475" t="s">
        <v>26</v>
      </c>
      <c r="FO475" t="s">
        <v>33</v>
      </c>
      <c r="FP475" t="s">
        <v>26</v>
      </c>
      <c r="FQ475" t="s">
        <v>26</v>
      </c>
      <c r="FR475" t="s">
        <v>33</v>
      </c>
      <c r="FS475" t="s">
        <v>26</v>
      </c>
      <c r="FT475" t="s">
        <v>33</v>
      </c>
      <c r="FU475" t="s">
        <v>26</v>
      </c>
      <c r="FV475" t="s">
        <v>26</v>
      </c>
      <c r="FW475" t="s">
        <v>33</v>
      </c>
      <c r="FX475" t="s">
        <v>26</v>
      </c>
      <c r="FY475" t="s">
        <v>33</v>
      </c>
      <c r="FZ475" t="s">
        <v>33</v>
      </c>
      <c r="GA475" t="s">
        <v>26</v>
      </c>
      <c r="GB475" t="s">
        <v>33</v>
      </c>
      <c r="GC475" t="s">
        <v>33</v>
      </c>
      <c r="GD475" t="s">
        <v>33</v>
      </c>
      <c r="GE475" t="s">
        <v>33</v>
      </c>
      <c r="GF475" t="s">
        <v>26</v>
      </c>
      <c r="GG475" t="s">
        <v>26</v>
      </c>
      <c r="GH475" t="s">
        <v>33</v>
      </c>
      <c r="GI475" t="s">
        <v>33</v>
      </c>
      <c r="GJ475" t="s">
        <v>26</v>
      </c>
      <c r="GK475" t="s">
        <v>26</v>
      </c>
      <c r="GL475" t="s">
        <v>33</v>
      </c>
      <c r="GM475" t="s">
        <v>33</v>
      </c>
      <c r="GN475" t="s">
        <v>26</v>
      </c>
      <c r="GO475" t="s">
        <v>33</v>
      </c>
      <c r="GP475" t="s">
        <v>26</v>
      </c>
      <c r="GQ475" t="s">
        <v>33</v>
      </c>
      <c r="GR475" t="s">
        <v>26</v>
      </c>
      <c r="GS475" t="s">
        <v>33</v>
      </c>
      <c r="GT475" t="s">
        <v>26</v>
      </c>
      <c r="GU475" t="s">
        <v>26</v>
      </c>
      <c r="GV475" t="s">
        <v>26</v>
      </c>
      <c r="GW475" t="s">
        <v>33</v>
      </c>
      <c r="GX475" t="s">
        <v>26</v>
      </c>
      <c r="GY475" t="s">
        <v>33</v>
      </c>
      <c r="GZ475" t="s">
        <v>33</v>
      </c>
      <c r="HA475" t="s">
        <v>26</v>
      </c>
      <c r="HB475" t="s">
        <v>33</v>
      </c>
      <c r="HC475" t="s">
        <v>33</v>
      </c>
      <c r="HD475" t="s">
        <v>33</v>
      </c>
      <c r="HE475" t="s">
        <v>33</v>
      </c>
      <c r="HF475" t="s">
        <v>33</v>
      </c>
      <c r="HG475" t="s">
        <v>26</v>
      </c>
      <c r="HH475" t="s">
        <v>33</v>
      </c>
      <c r="HI475" t="s">
        <v>26</v>
      </c>
      <c r="HJ475" t="s">
        <v>26</v>
      </c>
      <c r="HK475" t="s">
        <v>26</v>
      </c>
      <c r="HL475" t="s">
        <v>26</v>
      </c>
      <c r="HM475" t="s">
        <v>26</v>
      </c>
      <c r="HN475" t="s">
        <v>33</v>
      </c>
      <c r="HO475" t="s">
        <v>26</v>
      </c>
      <c r="HP475" t="s">
        <v>26</v>
      </c>
      <c r="HQ475" t="s">
        <v>33</v>
      </c>
      <c r="HR475" t="s">
        <v>33</v>
      </c>
      <c r="HS475" t="s">
        <v>33</v>
      </c>
      <c r="HT475" t="s">
        <v>26</v>
      </c>
      <c r="HU475" t="s">
        <v>26</v>
      </c>
      <c r="HV475" t="s">
        <v>26</v>
      </c>
      <c r="HW475" t="s">
        <v>26</v>
      </c>
      <c r="HX475" t="s">
        <v>33</v>
      </c>
      <c r="HY475" t="s">
        <v>33</v>
      </c>
      <c r="HZ475" t="s">
        <v>26</v>
      </c>
      <c r="IA475" t="s">
        <v>33</v>
      </c>
      <c r="IB475" t="s">
        <v>26</v>
      </c>
    </row>
    <row r="477" spans="2:236" x14ac:dyDescent="0.25">
      <c r="E477" t="s">
        <v>68</v>
      </c>
      <c r="F477">
        <v>14</v>
      </c>
      <c r="G477" s="10">
        <f>F477/234</f>
        <v>5.9829059829059832E-2</v>
      </c>
      <c r="J477" s="44" t="s">
        <v>529</v>
      </c>
      <c r="K477" s="48" t="s">
        <v>545</v>
      </c>
      <c r="L477" s="48" t="s">
        <v>433</v>
      </c>
    </row>
    <row r="478" spans="2:236" x14ac:dyDescent="0.25">
      <c r="E478" t="s">
        <v>34</v>
      </c>
      <c r="F478">
        <v>191</v>
      </c>
      <c r="G478" s="10">
        <f t="shared" ref="G478:G484" si="0">F478/234</f>
        <v>0.81623931623931623</v>
      </c>
      <c r="J478" s="45" t="s">
        <v>530</v>
      </c>
      <c r="K478" s="45"/>
      <c r="L478" s="17"/>
    </row>
    <row r="479" spans="2:236" x14ac:dyDescent="0.25">
      <c r="E479" t="s">
        <v>27</v>
      </c>
      <c r="F479">
        <v>2</v>
      </c>
      <c r="G479" s="10">
        <f t="shared" si="0"/>
        <v>8.5470085470085479E-3</v>
      </c>
      <c r="J479" s="17" t="s">
        <v>544</v>
      </c>
      <c r="K479" s="53">
        <f>234*L479</f>
        <v>23.634</v>
      </c>
      <c r="L479" s="50">
        <v>0.10100000000000001</v>
      </c>
    </row>
    <row r="480" spans="2:236" x14ac:dyDescent="0.25">
      <c r="E480" t="s">
        <v>58</v>
      </c>
      <c r="F480">
        <v>2</v>
      </c>
      <c r="G480" s="10">
        <f t="shared" si="0"/>
        <v>8.5470085470085479E-3</v>
      </c>
      <c r="J480" s="17" t="s">
        <v>531</v>
      </c>
      <c r="K480" s="53">
        <f t="shared" ref="K480:K491" si="1">234*L480</f>
        <v>7.2539999999999996</v>
      </c>
      <c r="L480" s="50">
        <v>3.1E-2</v>
      </c>
    </row>
    <row r="481" spans="5:13" x14ac:dyDescent="0.25">
      <c r="E481" t="s">
        <v>312</v>
      </c>
      <c r="F481">
        <v>10</v>
      </c>
      <c r="G481" s="10">
        <f t="shared" si="0"/>
        <v>4.2735042735042736E-2</v>
      </c>
      <c r="J481" s="45" t="s">
        <v>532</v>
      </c>
      <c r="K481" s="53"/>
      <c r="L481" s="17"/>
    </row>
    <row r="482" spans="5:13" x14ac:dyDescent="0.25">
      <c r="E482" t="s">
        <v>435</v>
      </c>
      <c r="F482">
        <v>6</v>
      </c>
      <c r="G482" s="10">
        <f t="shared" si="0"/>
        <v>2.564102564102564E-2</v>
      </c>
      <c r="J482" s="46" t="s">
        <v>534</v>
      </c>
      <c r="K482" s="53">
        <f t="shared" si="1"/>
        <v>78.39</v>
      </c>
      <c r="L482" s="50">
        <v>0.33500000000000002</v>
      </c>
    </row>
    <row r="483" spans="5:13" x14ac:dyDescent="0.25">
      <c r="E483" t="s">
        <v>434</v>
      </c>
      <c r="F483">
        <v>3</v>
      </c>
      <c r="G483" s="10">
        <f t="shared" si="0"/>
        <v>1.282051282051282E-2</v>
      </c>
      <c r="J483" s="17" t="s">
        <v>533</v>
      </c>
      <c r="K483" s="53">
        <f t="shared" si="1"/>
        <v>51.246000000000002</v>
      </c>
      <c r="L483" s="50">
        <v>0.219</v>
      </c>
      <c r="M483" s="9">
        <f>SUM(L482:L483)</f>
        <v>0.55400000000000005</v>
      </c>
    </row>
    <row r="484" spans="5:13" x14ac:dyDescent="0.25">
      <c r="E484" t="s">
        <v>436</v>
      </c>
      <c r="F484">
        <v>6</v>
      </c>
      <c r="G484" s="10">
        <f t="shared" si="0"/>
        <v>2.564102564102564E-2</v>
      </c>
      <c r="J484" s="45" t="s">
        <v>535</v>
      </c>
      <c r="K484" s="53"/>
      <c r="L484" s="17"/>
    </row>
    <row r="485" spans="5:13" x14ac:dyDescent="0.25">
      <c r="F485">
        <f>SUM(F477:F484)</f>
        <v>234</v>
      </c>
      <c r="G485" s="10">
        <f>SUM(G477:G484)</f>
        <v>0.99999999999999989</v>
      </c>
      <c r="J485" s="47" t="s">
        <v>537</v>
      </c>
      <c r="K485" s="53">
        <f t="shared" si="1"/>
        <v>29.718</v>
      </c>
      <c r="L485" s="50">
        <v>0.127</v>
      </c>
    </row>
    <row r="486" spans="5:13" x14ac:dyDescent="0.25">
      <c r="J486" s="47" t="s">
        <v>538</v>
      </c>
      <c r="K486" s="53">
        <f t="shared" si="1"/>
        <v>22.932000000000002</v>
      </c>
      <c r="L486" s="50">
        <v>9.8000000000000004E-2</v>
      </c>
    </row>
    <row r="487" spans="5:13" x14ac:dyDescent="0.25">
      <c r="J487" s="45" t="s">
        <v>536</v>
      </c>
      <c r="K487" s="53"/>
      <c r="L487" s="17"/>
    </row>
    <row r="488" spans="5:13" x14ac:dyDescent="0.25">
      <c r="J488" s="17" t="s">
        <v>539</v>
      </c>
      <c r="K488" s="53">
        <v>8</v>
      </c>
      <c r="L488" s="51">
        <v>2.7999999999999997E-2</v>
      </c>
    </row>
    <row r="489" spans="5:13" x14ac:dyDescent="0.25">
      <c r="J489" s="17" t="s">
        <v>540</v>
      </c>
      <c r="K489" s="53">
        <v>6</v>
      </c>
      <c r="L489" s="51">
        <v>2.3E-2</v>
      </c>
    </row>
    <row r="490" spans="5:13" x14ac:dyDescent="0.25">
      <c r="J490" s="17" t="s">
        <v>541</v>
      </c>
      <c r="K490" s="53">
        <v>4</v>
      </c>
      <c r="L490" s="51">
        <v>2.1999999999999999E-2</v>
      </c>
    </row>
    <row r="491" spans="5:13" x14ac:dyDescent="0.25">
      <c r="J491" s="17" t="s">
        <v>542</v>
      </c>
      <c r="K491" s="53">
        <f t="shared" si="1"/>
        <v>2.1059999999999999</v>
      </c>
      <c r="L491" s="51">
        <v>8.9999999999999993E-3</v>
      </c>
    </row>
    <row r="492" spans="5:13" x14ac:dyDescent="0.25">
      <c r="J492" s="20" t="s">
        <v>543</v>
      </c>
      <c r="K492" s="54">
        <v>1</v>
      </c>
      <c r="L492" s="52">
        <v>7.0000000000000001E-3</v>
      </c>
    </row>
    <row r="493" spans="5:13" x14ac:dyDescent="0.25">
      <c r="K493" s="55"/>
      <c r="L493" s="12"/>
    </row>
    <row r="494" spans="5:13" x14ac:dyDescent="0.25">
      <c r="H494">
        <f>12.7+9.8</f>
        <v>22.5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H235"/>
  <sheetViews>
    <sheetView workbookViewId="0">
      <selection activeCell="D9" sqref="D9"/>
    </sheetView>
  </sheetViews>
  <sheetFormatPr defaultRowHeight="15" x14ac:dyDescent="0.25"/>
  <cols>
    <col min="2" max="2" width="23.85546875" customWidth="1"/>
  </cols>
  <sheetData>
    <row r="1" spans="1:8" x14ac:dyDescent="0.25">
      <c r="A1" s="30" t="s">
        <v>512</v>
      </c>
    </row>
    <row r="2" spans="1:8" x14ac:dyDescent="0.25">
      <c r="B2" s="2" t="s">
        <v>28</v>
      </c>
      <c r="D2" t="s">
        <v>509</v>
      </c>
      <c r="E2" t="s">
        <v>510</v>
      </c>
      <c r="G2" s="7" t="s">
        <v>503</v>
      </c>
    </row>
    <row r="3" spans="1:8" x14ac:dyDescent="0.25">
      <c r="B3" s="2" t="s">
        <v>30</v>
      </c>
      <c r="D3">
        <v>1</v>
      </c>
      <c r="E3">
        <v>20</v>
      </c>
      <c r="F3" s="11" t="s">
        <v>504</v>
      </c>
      <c r="G3" s="7">
        <v>3</v>
      </c>
    </row>
    <row r="4" spans="1:8" x14ac:dyDescent="0.25">
      <c r="B4" s="2" t="s">
        <v>28</v>
      </c>
      <c r="D4">
        <v>2</v>
      </c>
      <c r="E4">
        <v>40</v>
      </c>
      <c r="F4" s="11" t="s">
        <v>505</v>
      </c>
      <c r="G4" s="7">
        <v>7</v>
      </c>
    </row>
    <row r="5" spans="1:8" x14ac:dyDescent="0.25">
      <c r="B5" s="2" t="s">
        <v>28</v>
      </c>
      <c r="D5">
        <v>3</v>
      </c>
      <c r="E5">
        <v>60</v>
      </c>
      <c r="F5" s="11" t="s">
        <v>507</v>
      </c>
      <c r="G5" s="7">
        <v>57</v>
      </c>
    </row>
    <row r="6" spans="1:8" x14ac:dyDescent="0.25">
      <c r="B6" s="2" t="s">
        <v>42</v>
      </c>
      <c r="D6">
        <v>4</v>
      </c>
      <c r="E6">
        <v>80</v>
      </c>
      <c r="F6" s="11" t="s">
        <v>506</v>
      </c>
      <c r="G6" s="7">
        <v>117</v>
      </c>
      <c r="H6" t="s">
        <v>511</v>
      </c>
    </row>
    <row r="7" spans="1:8" x14ac:dyDescent="0.25">
      <c r="B7" s="2" t="s">
        <v>30</v>
      </c>
      <c r="D7">
        <v>5</v>
      </c>
      <c r="E7">
        <v>100</v>
      </c>
      <c r="F7" s="11" t="s">
        <v>508</v>
      </c>
      <c r="G7" s="7">
        <v>50</v>
      </c>
      <c r="H7" s="29">
        <f>(1*4+12*2+41*3+119*4+58*5)/234</f>
        <v>3.9188034188034186</v>
      </c>
    </row>
    <row r="8" spans="1:8" x14ac:dyDescent="0.25">
      <c r="B8" s="2" t="s">
        <v>30</v>
      </c>
      <c r="G8" s="7">
        <f>SUM(G3:G7)</f>
        <v>234</v>
      </c>
    </row>
    <row r="9" spans="1:8" x14ac:dyDescent="0.25">
      <c r="B9" s="2" t="s">
        <v>30</v>
      </c>
    </row>
    <row r="10" spans="1:8" x14ac:dyDescent="0.25">
      <c r="B10" s="2" t="s">
        <v>28</v>
      </c>
    </row>
    <row r="11" spans="1:8" x14ac:dyDescent="0.25">
      <c r="B11" s="2" t="s">
        <v>28</v>
      </c>
    </row>
    <row r="12" spans="1:8" x14ac:dyDescent="0.25">
      <c r="B12" s="2" t="s">
        <v>29</v>
      </c>
    </row>
    <row r="13" spans="1:8" x14ac:dyDescent="0.25">
      <c r="B13" s="2" t="s">
        <v>28</v>
      </c>
    </row>
    <row r="14" spans="1:8" x14ac:dyDescent="0.25">
      <c r="B14" s="2" t="s">
        <v>28</v>
      </c>
    </row>
    <row r="15" spans="1:8" x14ac:dyDescent="0.25">
      <c r="B15" s="2" t="s">
        <v>42</v>
      </c>
    </row>
    <row r="16" spans="1:8" x14ac:dyDescent="0.25">
      <c r="B16" s="2" t="s">
        <v>28</v>
      </c>
    </row>
    <row r="17" spans="2:2" x14ac:dyDescent="0.25">
      <c r="B17" s="2" t="s">
        <v>28</v>
      </c>
    </row>
    <row r="18" spans="2:2" x14ac:dyDescent="0.25">
      <c r="B18" s="2" t="s">
        <v>28</v>
      </c>
    </row>
    <row r="19" spans="2:2" x14ac:dyDescent="0.25">
      <c r="B19" s="2" t="s">
        <v>28</v>
      </c>
    </row>
    <row r="20" spans="2:2" x14ac:dyDescent="0.25">
      <c r="B20" s="2" t="s">
        <v>28</v>
      </c>
    </row>
    <row r="21" spans="2:2" x14ac:dyDescent="0.25">
      <c r="B21" s="2" t="s">
        <v>28</v>
      </c>
    </row>
    <row r="22" spans="2:2" x14ac:dyDescent="0.25">
      <c r="B22" s="2" t="s">
        <v>28</v>
      </c>
    </row>
    <row r="23" spans="2:2" x14ac:dyDescent="0.25">
      <c r="B23" s="2" t="s">
        <v>28</v>
      </c>
    </row>
    <row r="24" spans="2:2" x14ac:dyDescent="0.25">
      <c r="B24" s="2" t="s">
        <v>30</v>
      </c>
    </row>
    <row r="25" spans="2:2" x14ac:dyDescent="0.25">
      <c r="B25" s="2" t="s">
        <v>28</v>
      </c>
    </row>
    <row r="26" spans="2:2" x14ac:dyDescent="0.25">
      <c r="B26" s="2" t="s">
        <v>29</v>
      </c>
    </row>
    <row r="27" spans="2:2" x14ac:dyDescent="0.25">
      <c r="B27" s="2" t="s">
        <v>28</v>
      </c>
    </row>
    <row r="28" spans="2:2" x14ac:dyDescent="0.25">
      <c r="B28" s="2" t="s">
        <v>30</v>
      </c>
    </row>
    <row r="29" spans="2:2" x14ac:dyDescent="0.25">
      <c r="B29" s="2" t="s">
        <v>28</v>
      </c>
    </row>
    <row r="30" spans="2:2" x14ac:dyDescent="0.25">
      <c r="B30" s="2" t="s">
        <v>28</v>
      </c>
    </row>
    <row r="31" spans="2:2" x14ac:dyDescent="0.25">
      <c r="B31" s="2" t="s">
        <v>42</v>
      </c>
    </row>
    <row r="32" spans="2:2" x14ac:dyDescent="0.25">
      <c r="B32" s="2" t="s">
        <v>30</v>
      </c>
    </row>
    <row r="33" spans="2:2" x14ac:dyDescent="0.25">
      <c r="B33" s="2" t="s">
        <v>29</v>
      </c>
    </row>
    <row r="34" spans="2:2" x14ac:dyDescent="0.25">
      <c r="B34" s="2" t="s">
        <v>46</v>
      </c>
    </row>
    <row r="35" spans="2:2" x14ac:dyDescent="0.25">
      <c r="B35" s="2" t="s">
        <v>30</v>
      </c>
    </row>
    <row r="36" spans="2:2" x14ac:dyDescent="0.25">
      <c r="B36" s="2" t="s">
        <v>29</v>
      </c>
    </row>
    <row r="37" spans="2:2" x14ac:dyDescent="0.25">
      <c r="B37" s="2" t="s">
        <v>28</v>
      </c>
    </row>
    <row r="38" spans="2:2" x14ac:dyDescent="0.25">
      <c r="B38" s="2" t="s">
        <v>28</v>
      </c>
    </row>
    <row r="39" spans="2:2" x14ac:dyDescent="0.25">
      <c r="B39" s="2" t="s">
        <v>28</v>
      </c>
    </row>
    <row r="40" spans="2:2" x14ac:dyDescent="0.25">
      <c r="B40" s="2" t="s">
        <v>29</v>
      </c>
    </row>
    <row r="41" spans="2:2" x14ac:dyDescent="0.25">
      <c r="B41" s="2" t="s">
        <v>28</v>
      </c>
    </row>
    <row r="42" spans="2:2" x14ac:dyDescent="0.25">
      <c r="B42" s="2" t="s">
        <v>29</v>
      </c>
    </row>
    <row r="43" spans="2:2" x14ac:dyDescent="0.25">
      <c r="B43" s="2" t="s">
        <v>30</v>
      </c>
    </row>
    <row r="44" spans="2:2" x14ac:dyDescent="0.25">
      <c r="B44" s="2" t="s">
        <v>28</v>
      </c>
    </row>
    <row r="45" spans="2:2" x14ac:dyDescent="0.25">
      <c r="B45" s="2" t="s">
        <v>28</v>
      </c>
    </row>
    <row r="46" spans="2:2" x14ac:dyDescent="0.25">
      <c r="B46" s="2" t="s">
        <v>29</v>
      </c>
    </row>
    <row r="47" spans="2:2" x14ac:dyDescent="0.25">
      <c r="B47" s="2" t="s">
        <v>30</v>
      </c>
    </row>
    <row r="48" spans="2:2" x14ac:dyDescent="0.25">
      <c r="B48" s="2" t="s">
        <v>28</v>
      </c>
    </row>
    <row r="49" spans="2:2" x14ac:dyDescent="0.25">
      <c r="B49" s="2" t="s">
        <v>29</v>
      </c>
    </row>
    <row r="50" spans="2:2" x14ac:dyDescent="0.25">
      <c r="B50" s="2" t="s">
        <v>30</v>
      </c>
    </row>
    <row r="51" spans="2:2" x14ac:dyDescent="0.25">
      <c r="B51" s="2" t="s">
        <v>28</v>
      </c>
    </row>
    <row r="52" spans="2:2" x14ac:dyDescent="0.25">
      <c r="B52" s="2" t="s">
        <v>28</v>
      </c>
    </row>
    <row r="53" spans="2:2" x14ac:dyDescent="0.25">
      <c r="B53" s="2" t="s">
        <v>29</v>
      </c>
    </row>
    <row r="54" spans="2:2" x14ac:dyDescent="0.25">
      <c r="B54" s="2" t="s">
        <v>29</v>
      </c>
    </row>
    <row r="55" spans="2:2" x14ac:dyDescent="0.25">
      <c r="B55" s="2" t="s">
        <v>42</v>
      </c>
    </row>
    <row r="56" spans="2:2" x14ac:dyDescent="0.25">
      <c r="B56" s="2" t="s">
        <v>30</v>
      </c>
    </row>
    <row r="57" spans="2:2" x14ac:dyDescent="0.25">
      <c r="B57" s="2" t="s">
        <v>30</v>
      </c>
    </row>
    <row r="58" spans="2:2" x14ac:dyDescent="0.25">
      <c r="B58" s="2" t="s">
        <v>46</v>
      </c>
    </row>
    <row r="59" spans="2:2" x14ac:dyDescent="0.25">
      <c r="B59" s="2" t="s">
        <v>28</v>
      </c>
    </row>
    <row r="60" spans="2:2" x14ac:dyDescent="0.25">
      <c r="B60" s="2" t="s">
        <v>30</v>
      </c>
    </row>
    <row r="61" spans="2:2" x14ac:dyDescent="0.25">
      <c r="B61" s="2" t="s">
        <v>28</v>
      </c>
    </row>
    <row r="62" spans="2:2" x14ac:dyDescent="0.25">
      <c r="B62" s="2" t="s">
        <v>30</v>
      </c>
    </row>
    <row r="63" spans="2:2" x14ac:dyDescent="0.25">
      <c r="B63" s="2" t="s">
        <v>28</v>
      </c>
    </row>
    <row r="64" spans="2:2" x14ac:dyDescent="0.25">
      <c r="B64" s="2" t="s">
        <v>28</v>
      </c>
    </row>
    <row r="65" spans="2:2" x14ac:dyDescent="0.25">
      <c r="B65" s="2" t="s">
        <v>29</v>
      </c>
    </row>
    <row r="66" spans="2:2" x14ac:dyDescent="0.25">
      <c r="B66" s="2" t="s">
        <v>29</v>
      </c>
    </row>
    <row r="67" spans="2:2" x14ac:dyDescent="0.25">
      <c r="B67" s="2" t="s">
        <v>30</v>
      </c>
    </row>
    <row r="68" spans="2:2" x14ac:dyDescent="0.25">
      <c r="B68" s="2" t="s">
        <v>28</v>
      </c>
    </row>
    <row r="69" spans="2:2" x14ac:dyDescent="0.25">
      <c r="B69" s="2" t="s">
        <v>30</v>
      </c>
    </row>
    <row r="70" spans="2:2" x14ac:dyDescent="0.25">
      <c r="B70" s="2" t="s">
        <v>30</v>
      </c>
    </row>
    <row r="71" spans="2:2" x14ac:dyDescent="0.25">
      <c r="B71" s="2" t="s">
        <v>29</v>
      </c>
    </row>
    <row r="72" spans="2:2" x14ac:dyDescent="0.25">
      <c r="B72" s="2" t="s">
        <v>30</v>
      </c>
    </row>
    <row r="73" spans="2:2" x14ac:dyDescent="0.25">
      <c r="B73" s="2" t="s">
        <v>28</v>
      </c>
    </row>
    <row r="74" spans="2:2" x14ac:dyDescent="0.25">
      <c r="B74" s="2" t="s">
        <v>30</v>
      </c>
    </row>
    <row r="75" spans="2:2" x14ac:dyDescent="0.25">
      <c r="B75" s="2" t="s">
        <v>28</v>
      </c>
    </row>
    <row r="76" spans="2:2" x14ac:dyDescent="0.25">
      <c r="B76" s="2" t="s">
        <v>29</v>
      </c>
    </row>
    <row r="77" spans="2:2" x14ac:dyDescent="0.25">
      <c r="B77" s="2" t="s">
        <v>28</v>
      </c>
    </row>
    <row r="78" spans="2:2" x14ac:dyDescent="0.25">
      <c r="B78" s="2" t="s">
        <v>29</v>
      </c>
    </row>
    <row r="79" spans="2:2" x14ac:dyDescent="0.25">
      <c r="B79" s="2" t="s">
        <v>29</v>
      </c>
    </row>
    <row r="80" spans="2:2" x14ac:dyDescent="0.25">
      <c r="B80" s="2" t="s">
        <v>28</v>
      </c>
    </row>
    <row r="81" spans="2:2" x14ac:dyDescent="0.25">
      <c r="B81" s="2" t="s">
        <v>28</v>
      </c>
    </row>
    <row r="82" spans="2:2" x14ac:dyDescent="0.25">
      <c r="B82" s="2" t="s">
        <v>29</v>
      </c>
    </row>
    <row r="83" spans="2:2" x14ac:dyDescent="0.25">
      <c r="B83" s="2" t="s">
        <v>30</v>
      </c>
    </row>
    <row r="84" spans="2:2" x14ac:dyDescent="0.25">
      <c r="B84" s="2" t="s">
        <v>28</v>
      </c>
    </row>
    <row r="85" spans="2:2" x14ac:dyDescent="0.25">
      <c r="B85" s="2" t="s">
        <v>30</v>
      </c>
    </row>
    <row r="86" spans="2:2" x14ac:dyDescent="0.25">
      <c r="B86" s="2" t="s">
        <v>29</v>
      </c>
    </row>
    <row r="87" spans="2:2" x14ac:dyDescent="0.25">
      <c r="B87" s="2" t="s">
        <v>28</v>
      </c>
    </row>
    <row r="88" spans="2:2" x14ac:dyDescent="0.25">
      <c r="B88" s="2" t="s">
        <v>28</v>
      </c>
    </row>
    <row r="89" spans="2:2" x14ac:dyDescent="0.25">
      <c r="B89" s="2" t="s">
        <v>28</v>
      </c>
    </row>
    <row r="90" spans="2:2" x14ac:dyDescent="0.25">
      <c r="B90" s="2" t="s">
        <v>28</v>
      </c>
    </row>
    <row r="91" spans="2:2" x14ac:dyDescent="0.25">
      <c r="B91" s="2" t="s">
        <v>28</v>
      </c>
    </row>
    <row r="92" spans="2:2" x14ac:dyDescent="0.25">
      <c r="B92" s="2" t="s">
        <v>29</v>
      </c>
    </row>
    <row r="93" spans="2:2" x14ac:dyDescent="0.25">
      <c r="B93" s="2" t="s">
        <v>28</v>
      </c>
    </row>
    <row r="94" spans="2:2" x14ac:dyDescent="0.25">
      <c r="B94" s="2" t="s">
        <v>30</v>
      </c>
    </row>
    <row r="95" spans="2:2" x14ac:dyDescent="0.25">
      <c r="B95" s="2" t="s">
        <v>29</v>
      </c>
    </row>
    <row r="96" spans="2:2" x14ac:dyDescent="0.25">
      <c r="B96" s="2" t="s">
        <v>28</v>
      </c>
    </row>
    <row r="97" spans="2:2" x14ac:dyDescent="0.25">
      <c r="B97" s="2" t="s">
        <v>30</v>
      </c>
    </row>
    <row r="98" spans="2:2" x14ac:dyDescent="0.25">
      <c r="B98" s="2" t="s">
        <v>28</v>
      </c>
    </row>
    <row r="99" spans="2:2" x14ac:dyDescent="0.25">
      <c r="B99" s="2" t="s">
        <v>30</v>
      </c>
    </row>
    <row r="100" spans="2:2" x14ac:dyDescent="0.25">
      <c r="B100" s="2" t="s">
        <v>28</v>
      </c>
    </row>
    <row r="101" spans="2:2" x14ac:dyDescent="0.25">
      <c r="B101" s="2" t="s">
        <v>29</v>
      </c>
    </row>
    <row r="102" spans="2:2" x14ac:dyDescent="0.25">
      <c r="B102" s="2" t="s">
        <v>30</v>
      </c>
    </row>
    <row r="103" spans="2:2" x14ac:dyDescent="0.25">
      <c r="B103" s="2" t="s">
        <v>29</v>
      </c>
    </row>
    <row r="104" spans="2:2" x14ac:dyDescent="0.25">
      <c r="B104" s="2" t="s">
        <v>30</v>
      </c>
    </row>
    <row r="105" spans="2:2" x14ac:dyDescent="0.25">
      <c r="B105" s="2" t="s">
        <v>30</v>
      </c>
    </row>
    <row r="106" spans="2:2" x14ac:dyDescent="0.25">
      <c r="B106" s="2" t="s">
        <v>30</v>
      </c>
    </row>
    <row r="107" spans="2:2" x14ac:dyDescent="0.25">
      <c r="B107" s="2" t="s">
        <v>28</v>
      </c>
    </row>
    <row r="108" spans="2:2" x14ac:dyDescent="0.25">
      <c r="B108" s="2" t="s">
        <v>28</v>
      </c>
    </row>
    <row r="109" spans="2:2" x14ac:dyDescent="0.25">
      <c r="B109" s="2" t="s">
        <v>29</v>
      </c>
    </row>
    <row r="110" spans="2:2" x14ac:dyDescent="0.25">
      <c r="B110" s="2" t="s">
        <v>28</v>
      </c>
    </row>
    <row r="111" spans="2:2" x14ac:dyDescent="0.25">
      <c r="B111" s="2" t="s">
        <v>29</v>
      </c>
    </row>
    <row r="112" spans="2:2" x14ac:dyDescent="0.25">
      <c r="B112" s="2" t="s">
        <v>30</v>
      </c>
    </row>
    <row r="113" spans="2:2" x14ac:dyDescent="0.25">
      <c r="B113" s="2" t="s">
        <v>30</v>
      </c>
    </row>
    <row r="114" spans="2:2" x14ac:dyDescent="0.25">
      <c r="B114" s="2" t="s">
        <v>28</v>
      </c>
    </row>
    <row r="115" spans="2:2" x14ac:dyDescent="0.25">
      <c r="B115" s="2" t="s">
        <v>30</v>
      </c>
    </row>
    <row r="116" spans="2:2" x14ac:dyDescent="0.25">
      <c r="B116" s="2" t="s">
        <v>29</v>
      </c>
    </row>
    <row r="117" spans="2:2" x14ac:dyDescent="0.25">
      <c r="B117" s="2" t="s">
        <v>29</v>
      </c>
    </row>
    <row r="118" spans="2:2" x14ac:dyDescent="0.25">
      <c r="B118" s="2" t="s">
        <v>29</v>
      </c>
    </row>
    <row r="119" spans="2:2" x14ac:dyDescent="0.25">
      <c r="B119" s="2" t="s">
        <v>28</v>
      </c>
    </row>
    <row r="120" spans="2:2" x14ac:dyDescent="0.25">
      <c r="B120" s="2" t="s">
        <v>29</v>
      </c>
    </row>
    <row r="121" spans="2:2" x14ac:dyDescent="0.25">
      <c r="B121" s="2" t="s">
        <v>30</v>
      </c>
    </row>
    <row r="122" spans="2:2" x14ac:dyDescent="0.25">
      <c r="B122" s="2" t="s">
        <v>28</v>
      </c>
    </row>
    <row r="123" spans="2:2" x14ac:dyDescent="0.25">
      <c r="B123" s="2" t="s">
        <v>28</v>
      </c>
    </row>
    <row r="124" spans="2:2" x14ac:dyDescent="0.25">
      <c r="B124" s="2" t="s">
        <v>29</v>
      </c>
    </row>
    <row r="125" spans="2:2" x14ac:dyDescent="0.25">
      <c r="B125" s="2" t="s">
        <v>29</v>
      </c>
    </row>
    <row r="126" spans="2:2" x14ac:dyDescent="0.25">
      <c r="B126" s="2" t="s">
        <v>28</v>
      </c>
    </row>
    <row r="127" spans="2:2" x14ac:dyDescent="0.25">
      <c r="B127" s="2" t="s">
        <v>29</v>
      </c>
    </row>
    <row r="128" spans="2:2" x14ac:dyDescent="0.25">
      <c r="B128" s="2" t="s">
        <v>30</v>
      </c>
    </row>
    <row r="129" spans="2:2" x14ac:dyDescent="0.25">
      <c r="B129" s="2" t="s">
        <v>30</v>
      </c>
    </row>
    <row r="130" spans="2:2" x14ac:dyDescent="0.25">
      <c r="B130" s="2" t="s">
        <v>28</v>
      </c>
    </row>
    <row r="131" spans="2:2" x14ac:dyDescent="0.25">
      <c r="B131" s="2" t="s">
        <v>29</v>
      </c>
    </row>
    <row r="132" spans="2:2" x14ac:dyDescent="0.25">
      <c r="B132" s="2" t="s">
        <v>30</v>
      </c>
    </row>
    <row r="133" spans="2:2" x14ac:dyDescent="0.25">
      <c r="B133" s="2" t="s">
        <v>30</v>
      </c>
    </row>
    <row r="134" spans="2:2" x14ac:dyDescent="0.25">
      <c r="B134" s="2" t="s">
        <v>28</v>
      </c>
    </row>
    <row r="135" spans="2:2" x14ac:dyDescent="0.25">
      <c r="B135" s="2" t="s">
        <v>42</v>
      </c>
    </row>
    <row r="136" spans="2:2" x14ac:dyDescent="0.25">
      <c r="B136" s="2" t="s">
        <v>42</v>
      </c>
    </row>
    <row r="137" spans="2:2" x14ac:dyDescent="0.25">
      <c r="B137" s="2" t="s">
        <v>28</v>
      </c>
    </row>
    <row r="138" spans="2:2" x14ac:dyDescent="0.25">
      <c r="B138" s="2" t="s">
        <v>28</v>
      </c>
    </row>
    <row r="139" spans="2:2" x14ac:dyDescent="0.25">
      <c r="B139" s="2" t="s">
        <v>42</v>
      </c>
    </row>
    <row r="140" spans="2:2" x14ac:dyDescent="0.25">
      <c r="B140" s="2" t="s">
        <v>29</v>
      </c>
    </row>
    <row r="141" spans="2:2" x14ac:dyDescent="0.25">
      <c r="B141" s="2" t="s">
        <v>28</v>
      </c>
    </row>
    <row r="142" spans="2:2" x14ac:dyDescent="0.25">
      <c r="B142" s="2" t="s">
        <v>30</v>
      </c>
    </row>
    <row r="143" spans="2:2" x14ac:dyDescent="0.25">
      <c r="B143" s="2" t="s">
        <v>30</v>
      </c>
    </row>
    <row r="144" spans="2:2" x14ac:dyDescent="0.25">
      <c r="B144" s="2" t="s">
        <v>30</v>
      </c>
    </row>
    <row r="145" spans="2:2" x14ac:dyDescent="0.25">
      <c r="B145" s="2" t="s">
        <v>28</v>
      </c>
    </row>
    <row r="146" spans="2:2" x14ac:dyDescent="0.25">
      <c r="B146" s="2" t="s">
        <v>28</v>
      </c>
    </row>
    <row r="147" spans="2:2" x14ac:dyDescent="0.25">
      <c r="B147" s="2" t="s">
        <v>28</v>
      </c>
    </row>
    <row r="148" spans="2:2" x14ac:dyDescent="0.25">
      <c r="B148" s="2" t="s">
        <v>29</v>
      </c>
    </row>
    <row r="149" spans="2:2" x14ac:dyDescent="0.25">
      <c r="B149" s="2" t="s">
        <v>28</v>
      </c>
    </row>
    <row r="150" spans="2:2" x14ac:dyDescent="0.25">
      <c r="B150" s="2" t="s">
        <v>28</v>
      </c>
    </row>
    <row r="151" spans="2:2" x14ac:dyDescent="0.25">
      <c r="B151" s="2" t="s">
        <v>28</v>
      </c>
    </row>
    <row r="152" spans="2:2" x14ac:dyDescent="0.25">
      <c r="B152" s="2" t="s">
        <v>30</v>
      </c>
    </row>
    <row r="153" spans="2:2" x14ac:dyDescent="0.25">
      <c r="B153" s="2" t="s">
        <v>30</v>
      </c>
    </row>
    <row r="154" spans="2:2" x14ac:dyDescent="0.25">
      <c r="B154" s="2" t="s">
        <v>28</v>
      </c>
    </row>
    <row r="155" spans="2:2" x14ac:dyDescent="0.25">
      <c r="B155" s="2" t="s">
        <v>28</v>
      </c>
    </row>
    <row r="156" spans="2:2" x14ac:dyDescent="0.25">
      <c r="B156" s="2" t="s">
        <v>30</v>
      </c>
    </row>
    <row r="157" spans="2:2" x14ac:dyDescent="0.25">
      <c r="B157" s="2" t="s">
        <v>28</v>
      </c>
    </row>
    <row r="158" spans="2:2" x14ac:dyDescent="0.25">
      <c r="B158" s="2" t="s">
        <v>28</v>
      </c>
    </row>
    <row r="159" spans="2:2" x14ac:dyDescent="0.25">
      <c r="B159" s="2" t="s">
        <v>30</v>
      </c>
    </row>
    <row r="160" spans="2:2" x14ac:dyDescent="0.25">
      <c r="B160" s="2" t="s">
        <v>30</v>
      </c>
    </row>
    <row r="161" spans="2:2" x14ac:dyDescent="0.25">
      <c r="B161" s="2" t="s">
        <v>29</v>
      </c>
    </row>
    <row r="162" spans="2:2" x14ac:dyDescent="0.25">
      <c r="B162" s="2" t="s">
        <v>28</v>
      </c>
    </row>
    <row r="163" spans="2:2" x14ac:dyDescent="0.25">
      <c r="B163" s="2" t="s">
        <v>29</v>
      </c>
    </row>
    <row r="164" spans="2:2" x14ac:dyDescent="0.25">
      <c r="B164" s="2" t="s">
        <v>28</v>
      </c>
    </row>
    <row r="165" spans="2:2" x14ac:dyDescent="0.25">
      <c r="B165" s="2" t="s">
        <v>28</v>
      </c>
    </row>
    <row r="166" spans="2:2" x14ac:dyDescent="0.25">
      <c r="B166" s="2" t="s">
        <v>28</v>
      </c>
    </row>
    <row r="167" spans="2:2" x14ac:dyDescent="0.25">
      <c r="B167" s="2" t="s">
        <v>28</v>
      </c>
    </row>
    <row r="168" spans="2:2" x14ac:dyDescent="0.25">
      <c r="B168" s="2" t="s">
        <v>28</v>
      </c>
    </row>
    <row r="169" spans="2:2" x14ac:dyDescent="0.25">
      <c r="B169" s="2" t="s">
        <v>30</v>
      </c>
    </row>
    <row r="170" spans="2:2" x14ac:dyDescent="0.25">
      <c r="B170" s="2" t="s">
        <v>29</v>
      </c>
    </row>
    <row r="171" spans="2:2" x14ac:dyDescent="0.25">
      <c r="B171" s="2" t="s">
        <v>28</v>
      </c>
    </row>
    <row r="172" spans="2:2" x14ac:dyDescent="0.25">
      <c r="B172" s="2" t="s">
        <v>30</v>
      </c>
    </row>
    <row r="173" spans="2:2" x14ac:dyDescent="0.25">
      <c r="B173" s="2" t="s">
        <v>29</v>
      </c>
    </row>
    <row r="174" spans="2:2" x14ac:dyDescent="0.25">
      <c r="B174" s="2" t="s">
        <v>28</v>
      </c>
    </row>
    <row r="175" spans="2:2" x14ac:dyDescent="0.25">
      <c r="B175" s="2" t="s">
        <v>28</v>
      </c>
    </row>
    <row r="176" spans="2:2" x14ac:dyDescent="0.25">
      <c r="B176" s="2" t="s">
        <v>29</v>
      </c>
    </row>
    <row r="177" spans="2:2" x14ac:dyDescent="0.25">
      <c r="B177" s="2" t="s">
        <v>29</v>
      </c>
    </row>
    <row r="178" spans="2:2" x14ac:dyDescent="0.25">
      <c r="B178" s="2" t="s">
        <v>29</v>
      </c>
    </row>
    <row r="179" spans="2:2" x14ac:dyDescent="0.25">
      <c r="B179" s="2" t="s">
        <v>28</v>
      </c>
    </row>
    <row r="180" spans="2:2" x14ac:dyDescent="0.25">
      <c r="B180" s="2" t="s">
        <v>29</v>
      </c>
    </row>
    <row r="181" spans="2:2" x14ac:dyDescent="0.25">
      <c r="B181" s="2" t="s">
        <v>29</v>
      </c>
    </row>
    <row r="182" spans="2:2" x14ac:dyDescent="0.25">
      <c r="B182" s="2" t="s">
        <v>28</v>
      </c>
    </row>
    <row r="183" spans="2:2" x14ac:dyDescent="0.25">
      <c r="B183" s="2" t="s">
        <v>30</v>
      </c>
    </row>
    <row r="184" spans="2:2" x14ac:dyDescent="0.25">
      <c r="B184" s="2" t="s">
        <v>28</v>
      </c>
    </row>
    <row r="185" spans="2:2" x14ac:dyDescent="0.25">
      <c r="B185" s="2" t="s">
        <v>28</v>
      </c>
    </row>
    <row r="186" spans="2:2" x14ac:dyDescent="0.25">
      <c r="B186" s="2" t="s">
        <v>28</v>
      </c>
    </row>
    <row r="187" spans="2:2" x14ac:dyDescent="0.25">
      <c r="B187" s="2" t="s">
        <v>28</v>
      </c>
    </row>
    <row r="188" spans="2:2" x14ac:dyDescent="0.25">
      <c r="B188" s="2" t="s">
        <v>28</v>
      </c>
    </row>
    <row r="189" spans="2:2" x14ac:dyDescent="0.25">
      <c r="B189" s="2" t="s">
        <v>28</v>
      </c>
    </row>
    <row r="190" spans="2:2" x14ac:dyDescent="0.25">
      <c r="B190" s="2" t="s">
        <v>29</v>
      </c>
    </row>
    <row r="191" spans="2:2" x14ac:dyDescent="0.25">
      <c r="B191" s="2" t="s">
        <v>28</v>
      </c>
    </row>
    <row r="192" spans="2:2" x14ac:dyDescent="0.25">
      <c r="B192" s="2" t="s">
        <v>29</v>
      </c>
    </row>
    <row r="193" spans="2:2" x14ac:dyDescent="0.25">
      <c r="B193" s="2" t="s">
        <v>28</v>
      </c>
    </row>
    <row r="194" spans="2:2" x14ac:dyDescent="0.25">
      <c r="B194" s="2" t="s">
        <v>28</v>
      </c>
    </row>
    <row r="195" spans="2:2" x14ac:dyDescent="0.25">
      <c r="B195" s="2" t="s">
        <v>28</v>
      </c>
    </row>
    <row r="196" spans="2:2" x14ac:dyDescent="0.25">
      <c r="B196" s="2" t="s">
        <v>28</v>
      </c>
    </row>
    <row r="197" spans="2:2" x14ac:dyDescent="0.25">
      <c r="B197" s="2" t="s">
        <v>28</v>
      </c>
    </row>
    <row r="198" spans="2:2" x14ac:dyDescent="0.25">
      <c r="B198" s="2" t="s">
        <v>30</v>
      </c>
    </row>
    <row r="199" spans="2:2" x14ac:dyDescent="0.25">
      <c r="B199" s="2" t="s">
        <v>30</v>
      </c>
    </row>
    <row r="200" spans="2:2" x14ac:dyDescent="0.25">
      <c r="B200" s="2" t="s">
        <v>28</v>
      </c>
    </row>
    <row r="201" spans="2:2" x14ac:dyDescent="0.25">
      <c r="B201" s="2" t="s">
        <v>29</v>
      </c>
    </row>
    <row r="202" spans="2:2" x14ac:dyDescent="0.25">
      <c r="B202" s="2" t="s">
        <v>28</v>
      </c>
    </row>
    <row r="203" spans="2:2" x14ac:dyDescent="0.25">
      <c r="B203" s="2" t="s">
        <v>28</v>
      </c>
    </row>
    <row r="204" spans="2:2" x14ac:dyDescent="0.25">
      <c r="B204" s="2" t="s">
        <v>28</v>
      </c>
    </row>
    <row r="205" spans="2:2" x14ac:dyDescent="0.25">
      <c r="B205" s="2" t="s">
        <v>28</v>
      </c>
    </row>
    <row r="206" spans="2:2" x14ac:dyDescent="0.25">
      <c r="B206" s="2" t="s">
        <v>28</v>
      </c>
    </row>
    <row r="207" spans="2:2" x14ac:dyDescent="0.25">
      <c r="B207" s="2" t="s">
        <v>29</v>
      </c>
    </row>
    <row r="208" spans="2:2" x14ac:dyDescent="0.25">
      <c r="B208" s="2" t="s">
        <v>28</v>
      </c>
    </row>
    <row r="209" spans="2:2" x14ac:dyDescent="0.25">
      <c r="B209" s="2" t="s">
        <v>28</v>
      </c>
    </row>
    <row r="210" spans="2:2" x14ac:dyDescent="0.25">
      <c r="B210" s="2" t="s">
        <v>28</v>
      </c>
    </row>
    <row r="211" spans="2:2" x14ac:dyDescent="0.25">
      <c r="B211" s="2" t="s">
        <v>28</v>
      </c>
    </row>
    <row r="212" spans="2:2" x14ac:dyDescent="0.25">
      <c r="B212" s="2" t="s">
        <v>28</v>
      </c>
    </row>
    <row r="213" spans="2:2" x14ac:dyDescent="0.25">
      <c r="B213" s="2" t="s">
        <v>28</v>
      </c>
    </row>
    <row r="214" spans="2:2" x14ac:dyDescent="0.25">
      <c r="B214" s="2" t="s">
        <v>28</v>
      </c>
    </row>
    <row r="215" spans="2:2" x14ac:dyDescent="0.25">
      <c r="B215" s="2" t="s">
        <v>30</v>
      </c>
    </row>
    <row r="216" spans="2:2" x14ac:dyDescent="0.25">
      <c r="B216" s="2" t="s">
        <v>28</v>
      </c>
    </row>
    <row r="217" spans="2:2" x14ac:dyDescent="0.25">
      <c r="B217" s="2" t="s">
        <v>30</v>
      </c>
    </row>
    <row r="218" spans="2:2" x14ac:dyDescent="0.25">
      <c r="B218" s="2" t="s">
        <v>28</v>
      </c>
    </row>
    <row r="219" spans="2:2" x14ac:dyDescent="0.25">
      <c r="B219" s="2" t="s">
        <v>30</v>
      </c>
    </row>
    <row r="220" spans="2:2" x14ac:dyDescent="0.25">
      <c r="B220" s="2" t="s">
        <v>30</v>
      </c>
    </row>
    <row r="221" spans="2:2" x14ac:dyDescent="0.25">
      <c r="B221" s="2" t="s">
        <v>29</v>
      </c>
    </row>
    <row r="222" spans="2:2" x14ac:dyDescent="0.25">
      <c r="B222" s="2" t="s">
        <v>30</v>
      </c>
    </row>
    <row r="223" spans="2:2" x14ac:dyDescent="0.25">
      <c r="B223" s="2" t="s">
        <v>28</v>
      </c>
    </row>
    <row r="224" spans="2:2" x14ac:dyDescent="0.25">
      <c r="B224" s="2" t="s">
        <v>28</v>
      </c>
    </row>
    <row r="225" spans="2:2" x14ac:dyDescent="0.25">
      <c r="B225" s="2" t="s">
        <v>28</v>
      </c>
    </row>
    <row r="226" spans="2:2" x14ac:dyDescent="0.25">
      <c r="B226" s="2" t="s">
        <v>28</v>
      </c>
    </row>
    <row r="227" spans="2:2" x14ac:dyDescent="0.25">
      <c r="B227" s="2" t="s">
        <v>28</v>
      </c>
    </row>
    <row r="228" spans="2:2" x14ac:dyDescent="0.25">
      <c r="B228" s="2" t="s">
        <v>30</v>
      </c>
    </row>
    <row r="229" spans="2:2" x14ac:dyDescent="0.25">
      <c r="B229" s="2" t="s">
        <v>28</v>
      </c>
    </row>
    <row r="230" spans="2:2" x14ac:dyDescent="0.25">
      <c r="B230" s="2" t="s">
        <v>29</v>
      </c>
    </row>
    <row r="231" spans="2:2" x14ac:dyDescent="0.25">
      <c r="B231" s="2" t="s">
        <v>30</v>
      </c>
    </row>
    <row r="232" spans="2:2" x14ac:dyDescent="0.25">
      <c r="B232" s="2" t="s">
        <v>46</v>
      </c>
    </row>
    <row r="233" spans="2:2" x14ac:dyDescent="0.25">
      <c r="B233" s="2" t="s">
        <v>29</v>
      </c>
    </row>
    <row r="234" spans="2:2" x14ac:dyDescent="0.25">
      <c r="B234" s="2" t="s">
        <v>28</v>
      </c>
    </row>
    <row r="235" spans="2:2" x14ac:dyDescent="0.25">
      <c r="B235" s="2" t="s">
        <v>28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56"/>
  <sheetViews>
    <sheetView topLeftCell="C134" zoomScale="130" zoomScaleNormal="130" workbookViewId="0">
      <selection activeCell="F150" sqref="F150"/>
    </sheetView>
  </sheetViews>
  <sheetFormatPr defaultRowHeight="15" x14ac:dyDescent="0.25"/>
  <cols>
    <col min="2" max="2" width="140.5703125" customWidth="1"/>
    <col min="4" max="4" width="5.85546875" customWidth="1"/>
    <col min="5" max="5" width="7" customWidth="1"/>
    <col min="6" max="6" width="44.7109375" customWidth="1"/>
    <col min="7" max="7" width="11.5703125" customWidth="1"/>
    <col min="8" max="8" width="0" hidden="1" customWidth="1"/>
    <col min="9" max="9" width="10.140625" customWidth="1"/>
  </cols>
  <sheetData>
    <row r="2" spans="2:2" x14ac:dyDescent="0.25">
      <c r="B2" s="5"/>
    </row>
    <row r="4" spans="2:2" x14ac:dyDescent="0.25">
      <c r="B4" s="5"/>
    </row>
    <row r="5" spans="2:2" x14ac:dyDescent="0.25">
      <c r="B5" s="5"/>
    </row>
    <row r="8" spans="2:2" x14ac:dyDescent="0.25">
      <c r="B8" s="5"/>
    </row>
    <row r="9" spans="2:2" x14ac:dyDescent="0.25">
      <c r="B9" s="5"/>
    </row>
    <row r="10" spans="2:2" ht="27" customHeight="1" x14ac:dyDescent="0.25">
      <c r="B10" s="1"/>
    </row>
    <row r="11" spans="2:2" x14ac:dyDescent="0.25">
      <c r="B11" s="2"/>
    </row>
    <row r="12" spans="2:2" x14ac:dyDescent="0.25">
      <c r="B12" s="5"/>
    </row>
    <row r="13" spans="2:2" x14ac:dyDescent="0.25">
      <c r="B13" s="5"/>
    </row>
    <row r="14" spans="2:2" x14ac:dyDescent="0.25">
      <c r="B14" s="5"/>
    </row>
    <row r="15" spans="2:2" x14ac:dyDescent="0.25">
      <c r="B15" s="5"/>
    </row>
    <row r="16" spans="2:2" x14ac:dyDescent="0.25">
      <c r="B16" s="5"/>
    </row>
    <row r="17" spans="2:2" x14ac:dyDescent="0.25">
      <c r="B17" s="5"/>
    </row>
    <row r="18" spans="2:2" ht="43.5" customHeight="1" x14ac:dyDescent="0.25"/>
    <row r="19" spans="2:2" ht="43.5" customHeight="1" x14ac:dyDescent="0.25">
      <c r="B19" s="1"/>
    </row>
    <row r="20" spans="2:2" ht="43.5" customHeight="1" x14ac:dyDescent="0.25">
      <c r="B20" s="5"/>
    </row>
    <row r="21" spans="2:2" ht="43.5" customHeight="1" x14ac:dyDescent="0.25">
      <c r="B21" s="5"/>
    </row>
    <row r="22" spans="2:2" x14ac:dyDescent="0.25">
      <c r="B22" s="5"/>
    </row>
    <row r="23" spans="2:2" x14ac:dyDescent="0.25">
      <c r="B23" s="2"/>
    </row>
    <row r="24" spans="2:2" x14ac:dyDescent="0.25">
      <c r="B24" s="2"/>
    </row>
    <row r="26" spans="2:2" x14ac:dyDescent="0.25">
      <c r="B26" s="5"/>
    </row>
    <row r="27" spans="2:2" x14ac:dyDescent="0.25">
      <c r="B27" s="5"/>
    </row>
    <row r="28" spans="2:2" x14ac:dyDescent="0.25">
      <c r="B28" s="5"/>
    </row>
    <row r="29" spans="2:2" x14ac:dyDescent="0.25">
      <c r="B29" s="5"/>
    </row>
    <row r="30" spans="2:2" x14ac:dyDescent="0.25">
      <c r="B30" s="2"/>
    </row>
    <row r="31" spans="2:2" x14ac:dyDescent="0.25">
      <c r="B31" s="5"/>
    </row>
    <row r="32" spans="2:2" x14ac:dyDescent="0.25">
      <c r="B32" s="5"/>
    </row>
    <row r="33" spans="2:2" x14ac:dyDescent="0.25">
      <c r="B33" s="2"/>
    </row>
    <row r="34" spans="2:2" x14ac:dyDescent="0.25">
      <c r="B34" s="5"/>
    </row>
    <row r="36" spans="2:2" x14ac:dyDescent="0.25">
      <c r="B36" s="5"/>
    </row>
    <row r="37" spans="2:2" x14ac:dyDescent="0.25">
      <c r="B37" s="5"/>
    </row>
    <row r="38" spans="2:2" x14ac:dyDescent="0.25">
      <c r="B38" s="5"/>
    </row>
    <row r="40" spans="2:2" x14ac:dyDescent="0.25">
      <c r="B40" s="5"/>
    </row>
    <row r="41" spans="2:2" x14ac:dyDescent="0.25">
      <c r="B41" s="5"/>
    </row>
    <row r="42" spans="2:2" x14ac:dyDescent="0.25">
      <c r="B42" s="5"/>
    </row>
    <row r="43" spans="2:2" x14ac:dyDescent="0.25">
      <c r="B43" s="5"/>
    </row>
    <row r="44" spans="2:2" x14ac:dyDescent="0.25">
      <c r="B44" s="5"/>
    </row>
    <row r="45" spans="2:2" x14ac:dyDescent="0.25">
      <c r="B45" s="5"/>
    </row>
    <row r="46" spans="2:2" x14ac:dyDescent="0.25">
      <c r="B46" s="5"/>
    </row>
    <row r="47" spans="2:2" x14ac:dyDescent="0.25">
      <c r="B47" s="5"/>
    </row>
    <row r="48" spans="2:2" x14ac:dyDescent="0.25">
      <c r="B48" s="5"/>
    </row>
    <row r="49" spans="2:2" x14ac:dyDescent="0.25">
      <c r="B49" s="5"/>
    </row>
    <row r="50" spans="2:2" x14ac:dyDescent="0.25">
      <c r="B50" s="5"/>
    </row>
    <row r="51" spans="2:2" x14ac:dyDescent="0.25">
      <c r="B51" s="5"/>
    </row>
    <row r="52" spans="2:2" x14ac:dyDescent="0.25">
      <c r="B52" s="5"/>
    </row>
    <row r="53" spans="2:2" x14ac:dyDescent="0.25">
      <c r="B53" s="5"/>
    </row>
    <row r="55" spans="2:2" x14ac:dyDescent="0.25">
      <c r="B55" s="5"/>
    </row>
    <row r="56" spans="2:2" x14ac:dyDescent="0.25">
      <c r="B56" s="2"/>
    </row>
    <row r="57" spans="2:2" x14ac:dyDescent="0.25">
      <c r="B57" s="5"/>
    </row>
    <row r="58" spans="2:2" x14ac:dyDescent="0.25">
      <c r="B58" s="5"/>
    </row>
    <row r="59" spans="2:2" x14ac:dyDescent="0.25">
      <c r="B59" s="5"/>
    </row>
    <row r="60" spans="2:2" x14ac:dyDescent="0.25">
      <c r="B60" s="5"/>
    </row>
    <row r="61" spans="2:2" x14ac:dyDescent="0.25">
      <c r="B61" s="5"/>
    </row>
    <row r="62" spans="2:2" ht="138" customHeight="1" x14ac:dyDescent="0.25">
      <c r="B62" s="6"/>
    </row>
    <row r="63" spans="2:2" x14ac:dyDescent="0.25">
      <c r="B63" s="5"/>
    </row>
    <row r="64" spans="2:2" x14ac:dyDescent="0.25">
      <c r="B64" s="5"/>
    </row>
    <row r="65" spans="2:7" x14ac:dyDescent="0.25">
      <c r="B65" s="5"/>
    </row>
    <row r="66" spans="2:7" x14ac:dyDescent="0.25">
      <c r="B66" s="5"/>
    </row>
    <row r="67" spans="2:7" x14ac:dyDescent="0.25">
      <c r="B67" s="5"/>
    </row>
    <row r="68" spans="2:7" x14ac:dyDescent="0.25">
      <c r="B68" s="5"/>
    </row>
    <row r="70" spans="2:7" ht="45" x14ac:dyDescent="0.25">
      <c r="B70" s="5"/>
      <c r="E70">
        <v>1</v>
      </c>
      <c r="F70" s="1" t="s">
        <v>466</v>
      </c>
      <c r="G70" t="s">
        <v>469</v>
      </c>
    </row>
    <row r="71" spans="2:7" x14ac:dyDescent="0.25">
      <c r="B71" s="5"/>
      <c r="E71">
        <v>2</v>
      </c>
      <c r="F71" t="s">
        <v>452</v>
      </c>
      <c r="G71" t="s">
        <v>449</v>
      </c>
    </row>
    <row r="72" spans="2:7" x14ac:dyDescent="0.25">
      <c r="B72" s="5"/>
      <c r="E72">
        <v>3</v>
      </c>
      <c r="F72" t="s">
        <v>463</v>
      </c>
      <c r="G72" t="s">
        <v>449</v>
      </c>
    </row>
    <row r="73" spans="2:7" x14ac:dyDescent="0.25">
      <c r="B73" s="5"/>
      <c r="E73">
        <v>4</v>
      </c>
      <c r="F73" t="s">
        <v>439</v>
      </c>
      <c r="G73" t="s">
        <v>449</v>
      </c>
    </row>
    <row r="74" spans="2:7" x14ac:dyDescent="0.25">
      <c r="E74">
        <v>5</v>
      </c>
      <c r="F74" t="s">
        <v>441</v>
      </c>
      <c r="G74" t="s">
        <v>469</v>
      </c>
    </row>
    <row r="75" spans="2:7" x14ac:dyDescent="0.25">
      <c r="B75" s="5"/>
      <c r="E75">
        <v>6</v>
      </c>
      <c r="F75" t="s">
        <v>448</v>
      </c>
      <c r="G75" t="s">
        <v>475</v>
      </c>
    </row>
    <row r="76" spans="2:7" x14ac:dyDescent="0.25">
      <c r="E76">
        <v>7</v>
      </c>
      <c r="F76" t="s">
        <v>442</v>
      </c>
      <c r="G76" t="s">
        <v>460</v>
      </c>
    </row>
    <row r="77" spans="2:7" x14ac:dyDescent="0.25">
      <c r="B77" s="5"/>
      <c r="E77">
        <v>8</v>
      </c>
      <c r="F77" t="s">
        <v>443</v>
      </c>
      <c r="G77" t="s">
        <v>459</v>
      </c>
    </row>
    <row r="78" spans="2:7" x14ac:dyDescent="0.25">
      <c r="B78" s="5"/>
      <c r="E78">
        <v>9</v>
      </c>
      <c r="F78" t="s">
        <v>445</v>
      </c>
      <c r="G78" t="s">
        <v>453</v>
      </c>
    </row>
    <row r="79" spans="2:7" x14ac:dyDescent="0.25">
      <c r="B79" s="5"/>
      <c r="E79">
        <v>10</v>
      </c>
      <c r="F79" t="s">
        <v>446</v>
      </c>
      <c r="G79" t="s">
        <v>444</v>
      </c>
    </row>
    <row r="80" spans="2:7" x14ac:dyDescent="0.25">
      <c r="B80" s="5"/>
      <c r="E80">
        <v>11</v>
      </c>
      <c r="F80" t="s">
        <v>447</v>
      </c>
      <c r="G80" t="s">
        <v>438</v>
      </c>
    </row>
    <row r="81" spans="2:7" x14ac:dyDescent="0.25">
      <c r="B81" s="2"/>
      <c r="E81">
        <v>12</v>
      </c>
      <c r="F81" t="s">
        <v>450</v>
      </c>
      <c r="G81" t="s">
        <v>449</v>
      </c>
    </row>
    <row r="82" spans="2:7" ht="30" x14ac:dyDescent="0.25">
      <c r="B82" s="5"/>
      <c r="E82">
        <v>13</v>
      </c>
      <c r="F82" s="1" t="s">
        <v>451</v>
      </c>
      <c r="G82" t="s">
        <v>440</v>
      </c>
    </row>
    <row r="83" spans="2:7" x14ac:dyDescent="0.25">
      <c r="B83" s="5"/>
      <c r="E83">
        <v>14</v>
      </c>
      <c r="F83" t="s">
        <v>470</v>
      </c>
      <c r="G83" t="s">
        <v>469</v>
      </c>
    </row>
    <row r="84" spans="2:7" x14ac:dyDescent="0.25">
      <c r="B84" s="5"/>
      <c r="E84">
        <v>15</v>
      </c>
      <c r="F84" t="s">
        <v>454</v>
      </c>
      <c r="G84" t="s">
        <v>444</v>
      </c>
    </row>
    <row r="85" spans="2:7" x14ac:dyDescent="0.25">
      <c r="B85" s="5"/>
      <c r="E85">
        <v>16</v>
      </c>
      <c r="F85" t="s">
        <v>455</v>
      </c>
      <c r="G85" t="s">
        <v>449</v>
      </c>
    </row>
    <row r="86" spans="2:7" x14ac:dyDescent="0.25">
      <c r="B86" s="5"/>
      <c r="E86">
        <v>17</v>
      </c>
      <c r="F86" t="s">
        <v>456</v>
      </c>
      <c r="G86" t="s">
        <v>438</v>
      </c>
    </row>
    <row r="87" spans="2:7" x14ac:dyDescent="0.25">
      <c r="B87" s="5"/>
      <c r="E87">
        <v>18</v>
      </c>
      <c r="F87" t="s">
        <v>457</v>
      </c>
      <c r="G87" t="s">
        <v>440</v>
      </c>
    </row>
    <row r="88" spans="2:7" x14ac:dyDescent="0.25">
      <c r="B88" s="5"/>
      <c r="E88">
        <v>19</v>
      </c>
      <c r="F88" t="s">
        <v>458</v>
      </c>
      <c r="G88" t="s">
        <v>438</v>
      </c>
    </row>
    <row r="89" spans="2:7" x14ac:dyDescent="0.25">
      <c r="B89" s="5"/>
      <c r="E89">
        <v>20</v>
      </c>
      <c r="F89" t="s">
        <v>461</v>
      </c>
      <c r="G89" t="s">
        <v>438</v>
      </c>
    </row>
    <row r="90" spans="2:7" x14ac:dyDescent="0.25">
      <c r="B90" s="5"/>
      <c r="E90">
        <v>21</v>
      </c>
      <c r="F90" t="s">
        <v>462</v>
      </c>
      <c r="G90" t="s">
        <v>440</v>
      </c>
    </row>
    <row r="91" spans="2:7" x14ac:dyDescent="0.25">
      <c r="B91" s="2"/>
      <c r="E91">
        <v>22</v>
      </c>
      <c r="F91" t="s">
        <v>464</v>
      </c>
      <c r="G91" t="s">
        <v>440</v>
      </c>
    </row>
    <row r="92" spans="2:7" x14ac:dyDescent="0.25">
      <c r="B92" s="5"/>
      <c r="E92">
        <v>23</v>
      </c>
      <c r="F92" t="s">
        <v>465</v>
      </c>
      <c r="G92" t="s">
        <v>438</v>
      </c>
    </row>
    <row r="93" spans="2:7" x14ac:dyDescent="0.25">
      <c r="B93" s="5"/>
      <c r="E93">
        <v>24</v>
      </c>
      <c r="F93" t="s">
        <v>467</v>
      </c>
      <c r="G93" t="s">
        <v>459</v>
      </c>
    </row>
    <row r="94" spans="2:7" x14ac:dyDescent="0.25">
      <c r="B94" s="5"/>
      <c r="E94">
        <v>25</v>
      </c>
      <c r="F94" t="s">
        <v>468</v>
      </c>
      <c r="G94" t="s">
        <v>438</v>
      </c>
    </row>
    <row r="95" spans="2:7" x14ac:dyDescent="0.25">
      <c r="B95" s="5"/>
      <c r="E95">
        <v>26</v>
      </c>
      <c r="F95" t="s">
        <v>471</v>
      </c>
      <c r="G95" t="s">
        <v>444</v>
      </c>
    </row>
    <row r="96" spans="2:7" x14ac:dyDescent="0.25">
      <c r="B96" s="5"/>
      <c r="E96">
        <v>27</v>
      </c>
      <c r="F96" t="s">
        <v>472</v>
      </c>
      <c r="G96" t="s">
        <v>440</v>
      </c>
    </row>
    <row r="97" spans="2:9" x14ac:dyDescent="0.25">
      <c r="B97" s="5"/>
      <c r="E97">
        <v>28</v>
      </c>
      <c r="F97" t="s">
        <v>473</v>
      </c>
      <c r="G97" t="s">
        <v>438</v>
      </c>
    </row>
    <row r="98" spans="2:9" x14ac:dyDescent="0.25">
      <c r="B98" s="5"/>
    </row>
    <row r="99" spans="2:9" x14ac:dyDescent="0.25">
      <c r="B99" s="2"/>
    </row>
    <row r="100" spans="2:9" x14ac:dyDescent="0.25">
      <c r="B100" s="5"/>
    </row>
    <row r="101" spans="2:9" x14ac:dyDescent="0.25">
      <c r="B101" s="5"/>
    </row>
    <row r="102" spans="2:9" x14ac:dyDescent="0.25">
      <c r="B102" s="5"/>
    </row>
    <row r="103" spans="2:9" x14ac:dyDescent="0.25">
      <c r="B103" s="5"/>
    </row>
    <row r="104" spans="2:9" x14ac:dyDescent="0.25">
      <c r="B104" s="5"/>
    </row>
    <row r="105" spans="2:9" x14ac:dyDescent="0.25">
      <c r="B105" s="5"/>
    </row>
    <row r="106" spans="2:9" x14ac:dyDescent="0.25">
      <c r="B106" s="5"/>
    </row>
    <row r="107" spans="2:9" ht="60" x14ac:dyDescent="0.25">
      <c r="E107" s="15">
        <v>1</v>
      </c>
      <c r="F107" s="16" t="s">
        <v>478</v>
      </c>
      <c r="G107" s="15" t="s">
        <v>480</v>
      </c>
      <c r="H107">
        <v>16</v>
      </c>
      <c r="I107">
        <v>1</v>
      </c>
    </row>
    <row r="108" spans="2:9" x14ac:dyDescent="0.25">
      <c r="B108" s="5"/>
      <c r="E108" s="15">
        <v>2</v>
      </c>
      <c r="F108" s="15" t="s">
        <v>452</v>
      </c>
      <c r="G108" s="15" t="s">
        <v>444</v>
      </c>
      <c r="H108">
        <v>4</v>
      </c>
    </row>
    <row r="109" spans="2:9" x14ac:dyDescent="0.25">
      <c r="B109" s="5"/>
      <c r="E109" s="15">
        <v>3</v>
      </c>
      <c r="F109" s="15" t="s">
        <v>463</v>
      </c>
      <c r="G109" s="15" t="s">
        <v>444</v>
      </c>
      <c r="H109">
        <v>4</v>
      </c>
    </row>
    <row r="110" spans="2:9" x14ac:dyDescent="0.25">
      <c r="B110" s="5"/>
      <c r="E110" s="15">
        <v>4</v>
      </c>
      <c r="F110" s="15" t="s">
        <v>439</v>
      </c>
      <c r="G110" s="15" t="s">
        <v>449</v>
      </c>
      <c r="H110">
        <v>3</v>
      </c>
    </row>
    <row r="111" spans="2:9" x14ac:dyDescent="0.25">
      <c r="B111" s="5"/>
      <c r="E111" s="15">
        <v>5</v>
      </c>
      <c r="F111" s="15" t="s">
        <v>441</v>
      </c>
      <c r="G111" s="15" t="s">
        <v>475</v>
      </c>
      <c r="H111">
        <v>13</v>
      </c>
      <c r="I111">
        <v>3</v>
      </c>
    </row>
    <row r="112" spans="2:9" x14ac:dyDescent="0.25">
      <c r="B112" s="5"/>
      <c r="E112" s="15">
        <v>6</v>
      </c>
      <c r="F112" s="15" t="s">
        <v>448</v>
      </c>
      <c r="G112" s="15" t="s">
        <v>479</v>
      </c>
      <c r="H112">
        <v>14</v>
      </c>
      <c r="I112">
        <v>2</v>
      </c>
    </row>
    <row r="113" spans="2:9" x14ac:dyDescent="0.25">
      <c r="B113" s="5"/>
      <c r="E113" s="15">
        <v>7</v>
      </c>
      <c r="F113" s="15" t="s">
        <v>442</v>
      </c>
      <c r="G113" s="15" t="s">
        <v>460</v>
      </c>
      <c r="H113">
        <v>8</v>
      </c>
      <c r="I113">
        <v>5</v>
      </c>
    </row>
    <row r="114" spans="2:9" x14ac:dyDescent="0.25">
      <c r="B114" s="5"/>
      <c r="E114" s="15">
        <v>8</v>
      </c>
      <c r="F114" s="15" t="s">
        <v>443</v>
      </c>
      <c r="G114" s="15" t="s">
        <v>460</v>
      </c>
      <c r="H114">
        <v>8</v>
      </c>
      <c r="I114">
        <v>6</v>
      </c>
    </row>
    <row r="115" spans="2:9" x14ac:dyDescent="0.25">
      <c r="B115" s="5"/>
      <c r="E115" s="15">
        <v>9</v>
      </c>
      <c r="F115" s="15" t="s">
        <v>445</v>
      </c>
      <c r="G115" s="15" t="s">
        <v>453</v>
      </c>
      <c r="H115">
        <v>5</v>
      </c>
      <c r="I115">
        <v>10</v>
      </c>
    </row>
    <row r="116" spans="2:9" ht="27.75" customHeight="1" x14ac:dyDescent="0.25">
      <c r="B116" s="6"/>
      <c r="E116" s="15">
        <v>10</v>
      </c>
      <c r="F116" s="15" t="s">
        <v>446</v>
      </c>
      <c r="G116" s="15" t="s">
        <v>444</v>
      </c>
      <c r="H116">
        <v>4</v>
      </c>
    </row>
    <row r="117" spans="2:9" x14ac:dyDescent="0.25">
      <c r="B117" s="5"/>
      <c r="E117" s="15">
        <v>11</v>
      </c>
      <c r="F117" s="15" t="s">
        <v>447</v>
      </c>
      <c r="G117" s="15" t="s">
        <v>438</v>
      </c>
      <c r="H117">
        <v>1</v>
      </c>
    </row>
    <row r="118" spans="2:9" x14ac:dyDescent="0.25">
      <c r="B118" s="5"/>
      <c r="E118" s="15">
        <v>12</v>
      </c>
      <c r="F118" s="15" t="s">
        <v>450</v>
      </c>
      <c r="G118" s="15" t="s">
        <v>453</v>
      </c>
      <c r="H118">
        <v>5</v>
      </c>
      <c r="I118">
        <v>11</v>
      </c>
    </row>
    <row r="119" spans="2:9" ht="30" x14ac:dyDescent="0.25">
      <c r="B119" s="5"/>
      <c r="E119" s="15">
        <v>13</v>
      </c>
      <c r="F119" s="16" t="s">
        <v>451</v>
      </c>
      <c r="G119" s="15" t="s">
        <v>453</v>
      </c>
      <c r="H119">
        <v>5</v>
      </c>
      <c r="I119">
        <v>12</v>
      </c>
    </row>
    <row r="120" spans="2:9" x14ac:dyDescent="0.25">
      <c r="B120" s="5"/>
      <c r="E120" s="15">
        <v>14</v>
      </c>
      <c r="F120" s="15" t="s">
        <v>470</v>
      </c>
      <c r="G120" s="15" t="s">
        <v>474</v>
      </c>
      <c r="H120">
        <v>11</v>
      </c>
      <c r="I120">
        <v>4</v>
      </c>
    </row>
    <row r="121" spans="2:9" x14ac:dyDescent="0.25">
      <c r="B121" s="5"/>
      <c r="E121" s="15">
        <v>15</v>
      </c>
      <c r="F121" s="15" t="s">
        <v>454</v>
      </c>
      <c r="G121" s="15" t="s">
        <v>444</v>
      </c>
      <c r="H121">
        <v>4</v>
      </c>
    </row>
    <row r="122" spans="2:9" x14ac:dyDescent="0.25">
      <c r="B122" s="5"/>
      <c r="E122" s="15">
        <v>16</v>
      </c>
      <c r="F122" s="15" t="s">
        <v>455</v>
      </c>
      <c r="G122" s="15" t="s">
        <v>453</v>
      </c>
      <c r="H122">
        <v>5</v>
      </c>
      <c r="I122">
        <v>9</v>
      </c>
    </row>
    <row r="123" spans="2:9" x14ac:dyDescent="0.25">
      <c r="B123" s="5"/>
      <c r="E123" s="15">
        <v>17</v>
      </c>
      <c r="F123" s="15" t="s">
        <v>457</v>
      </c>
      <c r="G123" s="15" t="s">
        <v>440</v>
      </c>
      <c r="H123">
        <v>2</v>
      </c>
    </row>
    <row r="124" spans="2:9" x14ac:dyDescent="0.25">
      <c r="E124" s="15">
        <v>18</v>
      </c>
      <c r="F124" s="15" t="s">
        <v>458</v>
      </c>
      <c r="G124" s="15" t="s">
        <v>438</v>
      </c>
      <c r="H124">
        <v>1</v>
      </c>
    </row>
    <row r="125" spans="2:9" x14ac:dyDescent="0.25">
      <c r="E125" s="15">
        <v>19</v>
      </c>
      <c r="F125" s="15" t="s">
        <v>461</v>
      </c>
      <c r="G125" s="15" t="s">
        <v>438</v>
      </c>
      <c r="H125">
        <v>1</v>
      </c>
    </row>
    <row r="126" spans="2:9" x14ac:dyDescent="0.25">
      <c r="E126" s="15">
        <v>20</v>
      </c>
      <c r="F126" s="15" t="s">
        <v>462</v>
      </c>
      <c r="G126" s="15" t="s">
        <v>440</v>
      </c>
      <c r="H126">
        <v>2</v>
      </c>
    </row>
    <row r="127" spans="2:9" x14ac:dyDescent="0.25">
      <c r="E127" s="15">
        <v>21</v>
      </c>
      <c r="F127" s="15" t="s">
        <v>464</v>
      </c>
      <c r="G127" s="15" t="s">
        <v>440</v>
      </c>
      <c r="H127">
        <v>2</v>
      </c>
    </row>
    <row r="128" spans="2:9" x14ac:dyDescent="0.25">
      <c r="E128" s="15">
        <v>22</v>
      </c>
      <c r="F128" s="15" t="s">
        <v>465</v>
      </c>
      <c r="G128" s="15" t="s">
        <v>438</v>
      </c>
      <c r="H128">
        <v>1</v>
      </c>
    </row>
    <row r="129" spans="5:9" x14ac:dyDescent="0.25">
      <c r="E129" s="15">
        <v>23</v>
      </c>
      <c r="F129" s="15" t="s">
        <v>467</v>
      </c>
      <c r="G129" s="15" t="s">
        <v>459</v>
      </c>
      <c r="H129">
        <v>7</v>
      </c>
      <c r="I129">
        <v>7</v>
      </c>
    </row>
    <row r="130" spans="5:9" x14ac:dyDescent="0.25">
      <c r="E130" s="15">
        <v>24</v>
      </c>
      <c r="F130" s="15" t="s">
        <v>476</v>
      </c>
      <c r="G130" s="15" t="s">
        <v>444</v>
      </c>
      <c r="H130">
        <v>4</v>
      </c>
    </row>
    <row r="131" spans="5:9" x14ac:dyDescent="0.25">
      <c r="E131" s="15">
        <v>25</v>
      </c>
      <c r="F131" s="15" t="s">
        <v>471</v>
      </c>
      <c r="G131" s="15" t="s">
        <v>453</v>
      </c>
      <c r="H131">
        <v>5</v>
      </c>
      <c r="I131">
        <v>8</v>
      </c>
    </row>
    <row r="132" spans="5:9" x14ac:dyDescent="0.25">
      <c r="E132" s="15">
        <v>26</v>
      </c>
      <c r="F132" s="15" t="s">
        <v>472</v>
      </c>
      <c r="G132" s="15" t="s">
        <v>440</v>
      </c>
      <c r="H132">
        <v>2</v>
      </c>
    </row>
    <row r="133" spans="5:9" x14ac:dyDescent="0.25">
      <c r="E133" s="15">
        <v>27</v>
      </c>
      <c r="F133" s="15" t="s">
        <v>477</v>
      </c>
      <c r="G133" s="15" t="s">
        <v>440</v>
      </c>
      <c r="H133">
        <v>2</v>
      </c>
    </row>
    <row r="134" spans="5:9" x14ac:dyDescent="0.25">
      <c r="H134">
        <f>SUM(H107:H133)</f>
        <v>139</v>
      </c>
    </row>
    <row r="135" spans="5:9" x14ac:dyDescent="0.25">
      <c r="E135" s="21" t="s">
        <v>483</v>
      </c>
      <c r="F135" s="21" t="s">
        <v>484</v>
      </c>
      <c r="G135" s="21" t="s">
        <v>432</v>
      </c>
      <c r="H135" s="21" t="s">
        <v>485</v>
      </c>
      <c r="I135" s="21" t="s">
        <v>433</v>
      </c>
    </row>
    <row r="136" spans="5:9" x14ac:dyDescent="0.25">
      <c r="E136" s="17">
        <v>1</v>
      </c>
      <c r="F136" s="18" t="s">
        <v>486</v>
      </c>
      <c r="G136" s="17">
        <v>32</v>
      </c>
      <c r="H136" s="17">
        <v>1</v>
      </c>
      <c r="I136" s="22">
        <f>G136/222</f>
        <v>0.14414414414414414</v>
      </c>
    </row>
    <row r="137" spans="5:9" x14ac:dyDescent="0.25">
      <c r="E137" s="17">
        <v>2</v>
      </c>
      <c r="F137" s="17" t="s">
        <v>487</v>
      </c>
      <c r="G137" s="17">
        <v>26</v>
      </c>
      <c r="H137" s="17">
        <v>2</v>
      </c>
      <c r="I137" s="22">
        <f t="shared" ref="I137:I151" si="0">G137/222</f>
        <v>0.11711711711711711</v>
      </c>
    </row>
    <row r="138" spans="5:9" x14ac:dyDescent="0.25">
      <c r="E138" s="17">
        <v>3</v>
      </c>
      <c r="F138" s="17" t="s">
        <v>488</v>
      </c>
      <c r="G138" s="17">
        <v>24</v>
      </c>
      <c r="H138" s="17">
        <v>3</v>
      </c>
      <c r="I138" s="22">
        <f t="shared" si="0"/>
        <v>0.10810810810810811</v>
      </c>
    </row>
    <row r="139" spans="5:9" x14ac:dyDescent="0.25">
      <c r="E139" s="17">
        <v>4</v>
      </c>
      <c r="F139" s="17" t="s">
        <v>489</v>
      </c>
      <c r="G139" s="17">
        <v>22</v>
      </c>
      <c r="H139" s="17">
        <v>4</v>
      </c>
      <c r="I139" s="22">
        <f t="shared" si="0"/>
        <v>9.90990990990991E-2</v>
      </c>
    </row>
    <row r="140" spans="5:9" x14ac:dyDescent="0.25">
      <c r="E140">
        <v>5</v>
      </c>
      <c r="F140" s="17" t="s">
        <v>490</v>
      </c>
      <c r="G140">
        <v>16</v>
      </c>
      <c r="H140">
        <v>5</v>
      </c>
      <c r="I140" s="9">
        <f t="shared" si="0"/>
        <v>7.2072072072072071E-2</v>
      </c>
    </row>
    <row r="141" spans="5:9" x14ac:dyDescent="0.25">
      <c r="E141">
        <v>5</v>
      </c>
      <c r="F141" s="17" t="s">
        <v>491</v>
      </c>
      <c r="G141">
        <v>16</v>
      </c>
      <c r="H141">
        <v>5</v>
      </c>
      <c r="I141" s="9">
        <f t="shared" si="0"/>
        <v>7.2072072072072071E-2</v>
      </c>
    </row>
    <row r="142" spans="5:9" x14ac:dyDescent="0.25">
      <c r="E142">
        <v>6</v>
      </c>
      <c r="F142" s="17" t="s">
        <v>492</v>
      </c>
      <c r="G142">
        <v>14</v>
      </c>
      <c r="H142">
        <v>6</v>
      </c>
      <c r="I142" s="9">
        <f t="shared" si="0"/>
        <v>6.3063063063063057E-2</v>
      </c>
    </row>
    <row r="143" spans="5:9" x14ac:dyDescent="0.25">
      <c r="E143">
        <v>7</v>
      </c>
      <c r="F143" s="17" t="s">
        <v>493</v>
      </c>
      <c r="G143">
        <v>10</v>
      </c>
      <c r="H143">
        <v>7</v>
      </c>
      <c r="I143" s="9">
        <f t="shared" si="0"/>
        <v>4.5045045045045043E-2</v>
      </c>
    </row>
    <row r="144" spans="5:9" x14ac:dyDescent="0.25">
      <c r="E144">
        <v>7</v>
      </c>
      <c r="F144" s="17" t="s">
        <v>455</v>
      </c>
      <c r="G144">
        <v>10</v>
      </c>
      <c r="H144">
        <v>7</v>
      </c>
      <c r="I144" s="9">
        <f t="shared" si="0"/>
        <v>4.5045045045045043E-2</v>
      </c>
    </row>
    <row r="145" spans="5:9" x14ac:dyDescent="0.25">
      <c r="E145">
        <v>7</v>
      </c>
      <c r="F145" s="17" t="s">
        <v>494</v>
      </c>
      <c r="G145">
        <v>10</v>
      </c>
      <c r="H145">
        <v>7</v>
      </c>
      <c r="I145" s="9">
        <f t="shared" si="0"/>
        <v>4.5045045045045043E-2</v>
      </c>
    </row>
    <row r="146" spans="5:9" x14ac:dyDescent="0.25">
      <c r="E146">
        <v>8</v>
      </c>
      <c r="F146" s="17" t="s">
        <v>495</v>
      </c>
      <c r="G146">
        <v>8</v>
      </c>
      <c r="H146">
        <v>8</v>
      </c>
      <c r="I146" s="9">
        <f t="shared" si="0"/>
        <v>3.6036036036036036E-2</v>
      </c>
    </row>
    <row r="147" spans="5:9" x14ac:dyDescent="0.25">
      <c r="E147">
        <v>8</v>
      </c>
      <c r="F147" s="17" t="s">
        <v>496</v>
      </c>
      <c r="G147">
        <v>8</v>
      </c>
      <c r="H147">
        <v>8</v>
      </c>
      <c r="I147" s="9">
        <f t="shared" si="0"/>
        <v>3.6036036036036036E-2</v>
      </c>
    </row>
    <row r="148" spans="5:9" x14ac:dyDescent="0.25">
      <c r="E148">
        <v>8</v>
      </c>
      <c r="F148" s="17" t="s">
        <v>497</v>
      </c>
      <c r="G148">
        <v>8</v>
      </c>
      <c r="H148">
        <v>8</v>
      </c>
      <c r="I148" s="9">
        <f t="shared" si="0"/>
        <v>3.6036036036036036E-2</v>
      </c>
    </row>
    <row r="149" spans="5:9" x14ac:dyDescent="0.25">
      <c r="E149">
        <v>9</v>
      </c>
      <c r="F149" s="17" t="s">
        <v>498</v>
      </c>
      <c r="G149">
        <v>6</v>
      </c>
      <c r="H149">
        <v>9</v>
      </c>
      <c r="I149" s="9">
        <f t="shared" si="0"/>
        <v>2.7027027027027029E-2</v>
      </c>
    </row>
    <row r="150" spans="5:9" x14ac:dyDescent="0.25">
      <c r="E150">
        <v>10</v>
      </c>
      <c r="F150" s="17" t="s">
        <v>499</v>
      </c>
      <c r="G150">
        <v>4</v>
      </c>
      <c r="H150">
        <v>10</v>
      </c>
      <c r="I150" s="9">
        <f t="shared" si="0"/>
        <v>1.8018018018018018E-2</v>
      </c>
    </row>
    <row r="151" spans="5:9" x14ac:dyDescent="0.25">
      <c r="E151">
        <v>10</v>
      </c>
      <c r="F151" s="17" t="s">
        <v>500</v>
      </c>
      <c r="G151">
        <v>4</v>
      </c>
      <c r="H151">
        <v>10</v>
      </c>
      <c r="I151" s="9">
        <f t="shared" si="0"/>
        <v>1.8018018018018018E-2</v>
      </c>
    </row>
    <row r="152" spans="5:9" x14ac:dyDescent="0.25">
      <c r="E152" s="20">
        <v>10</v>
      </c>
      <c r="F152" s="20" t="s">
        <v>501</v>
      </c>
      <c r="G152" s="20">
        <v>4</v>
      </c>
      <c r="H152" s="20">
        <v>10</v>
      </c>
      <c r="I152" s="23">
        <f>G152/222</f>
        <v>1.8018018018018018E-2</v>
      </c>
    </row>
    <row r="153" spans="5:9" x14ac:dyDescent="0.25">
      <c r="G153">
        <f>SUM(G136:G152)</f>
        <v>222</v>
      </c>
    </row>
    <row r="155" spans="5:9" x14ac:dyDescent="0.25">
      <c r="F155" t="s">
        <v>481</v>
      </c>
    </row>
    <row r="156" spans="5:9" x14ac:dyDescent="0.25">
      <c r="F156" t="s">
        <v>482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B2:H236"/>
  <sheetViews>
    <sheetView workbookViewId="0">
      <selection activeCell="F12" sqref="F12"/>
    </sheetView>
  </sheetViews>
  <sheetFormatPr defaultRowHeight="15" x14ac:dyDescent="0.25"/>
  <cols>
    <col min="2" max="2" width="60" customWidth="1"/>
  </cols>
  <sheetData>
    <row r="2" spans="2:8" x14ac:dyDescent="0.25">
      <c r="B2" s="31" t="s">
        <v>9</v>
      </c>
      <c r="D2" t="s">
        <v>509</v>
      </c>
      <c r="E2" t="s">
        <v>510</v>
      </c>
      <c r="G2" s="7" t="s">
        <v>503</v>
      </c>
    </row>
    <row r="3" spans="2:8" x14ac:dyDescent="0.25">
      <c r="B3" s="25" t="s">
        <v>29</v>
      </c>
      <c r="D3">
        <v>1</v>
      </c>
      <c r="E3">
        <v>20</v>
      </c>
      <c r="F3" s="11" t="s">
        <v>504</v>
      </c>
      <c r="G3" s="7">
        <v>3</v>
      </c>
    </row>
    <row r="4" spans="2:8" x14ac:dyDescent="0.25">
      <c r="B4" s="25" t="s">
        <v>28</v>
      </c>
      <c r="D4">
        <v>2</v>
      </c>
      <c r="E4">
        <v>40</v>
      </c>
      <c r="F4" s="11" t="s">
        <v>505</v>
      </c>
      <c r="G4" s="7">
        <v>7</v>
      </c>
    </row>
    <row r="5" spans="2:8" x14ac:dyDescent="0.25">
      <c r="B5" s="25" t="s">
        <v>28</v>
      </c>
      <c r="D5">
        <v>3</v>
      </c>
      <c r="E5">
        <v>60</v>
      </c>
      <c r="F5" s="11" t="s">
        <v>507</v>
      </c>
      <c r="G5" s="7">
        <v>55</v>
      </c>
    </row>
    <row r="6" spans="2:8" x14ac:dyDescent="0.25">
      <c r="B6" s="25" t="s">
        <v>28</v>
      </c>
      <c r="D6">
        <v>4</v>
      </c>
      <c r="E6">
        <v>80</v>
      </c>
      <c r="F6" s="11" t="s">
        <v>506</v>
      </c>
      <c r="G6" s="7">
        <v>115</v>
      </c>
      <c r="H6" t="s">
        <v>511</v>
      </c>
    </row>
    <row r="7" spans="2:8" x14ac:dyDescent="0.25">
      <c r="B7" s="25" t="s">
        <v>30</v>
      </c>
      <c r="D7">
        <v>5</v>
      </c>
      <c r="E7">
        <v>100</v>
      </c>
      <c r="F7" s="11" t="s">
        <v>508</v>
      </c>
      <c r="G7" s="7">
        <v>52</v>
      </c>
      <c r="H7" s="28">
        <f>(G3*D3+G4*D4+G5*D5+G6*D6+G7*D7)/G8</f>
        <v>3.8879310344827585</v>
      </c>
    </row>
    <row r="8" spans="2:8" x14ac:dyDescent="0.25">
      <c r="B8" s="25" t="s">
        <v>30</v>
      </c>
      <c r="G8" s="7">
        <f>SUM(G3:G7)</f>
        <v>232</v>
      </c>
    </row>
    <row r="9" spans="2:8" x14ac:dyDescent="0.25">
      <c r="B9" s="25" t="s">
        <v>29</v>
      </c>
    </row>
    <row r="10" spans="2:8" x14ac:dyDescent="0.25">
      <c r="B10" s="25" t="s">
        <v>30</v>
      </c>
    </row>
    <row r="11" spans="2:8" x14ac:dyDescent="0.25">
      <c r="B11" s="25" t="s">
        <v>30</v>
      </c>
    </row>
    <row r="12" spans="2:8" x14ac:dyDescent="0.25">
      <c r="B12" s="25" t="s">
        <v>28</v>
      </c>
    </row>
    <row r="13" spans="2:8" x14ac:dyDescent="0.25">
      <c r="B13" s="25" t="s">
        <v>28</v>
      </c>
    </row>
    <row r="14" spans="2:8" x14ac:dyDescent="0.25">
      <c r="B14" s="25" t="s">
        <v>28</v>
      </c>
    </row>
    <row r="15" spans="2:8" x14ac:dyDescent="0.25">
      <c r="B15" s="25" t="s">
        <v>28</v>
      </c>
    </row>
    <row r="16" spans="2:8" x14ac:dyDescent="0.25">
      <c r="B16" s="25" t="s">
        <v>28</v>
      </c>
    </row>
    <row r="17" spans="2:2" x14ac:dyDescent="0.25">
      <c r="B17" s="25" t="s">
        <v>30</v>
      </c>
    </row>
    <row r="18" spans="2:2" x14ac:dyDescent="0.25">
      <c r="B18" s="25" t="s">
        <v>28</v>
      </c>
    </row>
    <row r="19" spans="2:2" x14ac:dyDescent="0.25">
      <c r="B19" s="25" t="s">
        <v>28</v>
      </c>
    </row>
    <row r="20" spans="2:2" x14ac:dyDescent="0.25">
      <c r="B20" s="25" t="s">
        <v>29</v>
      </c>
    </row>
    <row r="21" spans="2:2" x14ac:dyDescent="0.25">
      <c r="B21" s="25" t="s">
        <v>30</v>
      </c>
    </row>
    <row r="22" spans="2:2" x14ac:dyDescent="0.25">
      <c r="B22" s="25" t="s">
        <v>30</v>
      </c>
    </row>
    <row r="23" spans="2:2" x14ac:dyDescent="0.25">
      <c r="B23" s="25" t="s">
        <v>30</v>
      </c>
    </row>
    <row r="24" spans="2:2" x14ac:dyDescent="0.25">
      <c r="B24" s="25" t="s">
        <v>30</v>
      </c>
    </row>
    <row r="25" spans="2:2" x14ac:dyDescent="0.25">
      <c r="B25" s="25" t="s">
        <v>28</v>
      </c>
    </row>
    <row r="26" spans="2:2" x14ac:dyDescent="0.25">
      <c r="B26" s="25" t="s">
        <v>29</v>
      </c>
    </row>
    <row r="27" spans="2:2" x14ac:dyDescent="0.25">
      <c r="B27" s="25" t="s">
        <v>28</v>
      </c>
    </row>
    <row r="28" spans="2:2" x14ac:dyDescent="0.25">
      <c r="B28" s="25" t="s">
        <v>29</v>
      </c>
    </row>
    <row r="29" spans="2:2" x14ac:dyDescent="0.25">
      <c r="B29" s="25" t="s">
        <v>29</v>
      </c>
    </row>
    <row r="30" spans="2:2" x14ac:dyDescent="0.25">
      <c r="B30" s="25" t="s">
        <v>30</v>
      </c>
    </row>
    <row r="31" spans="2:2" x14ac:dyDescent="0.25">
      <c r="B31" s="25" t="s">
        <v>28</v>
      </c>
    </row>
    <row r="32" spans="2:2" x14ac:dyDescent="0.25">
      <c r="B32" s="25" t="s">
        <v>30</v>
      </c>
    </row>
    <row r="33" spans="2:2" x14ac:dyDescent="0.25">
      <c r="B33" s="25" t="s">
        <v>30</v>
      </c>
    </row>
    <row r="34" spans="2:2" x14ac:dyDescent="0.25">
      <c r="B34" s="25" t="s">
        <v>28</v>
      </c>
    </row>
    <row r="35" spans="2:2" x14ac:dyDescent="0.25">
      <c r="B35" s="25" t="s">
        <v>46</v>
      </c>
    </row>
    <row r="36" spans="2:2" x14ac:dyDescent="0.25">
      <c r="B36" s="25" t="s">
        <v>28</v>
      </c>
    </row>
    <row r="37" spans="2:2" x14ac:dyDescent="0.25">
      <c r="B37" s="25" t="s">
        <v>29</v>
      </c>
    </row>
    <row r="38" spans="2:2" x14ac:dyDescent="0.25">
      <c r="B38" s="25" t="s">
        <v>28</v>
      </c>
    </row>
    <row r="39" spans="2:2" x14ac:dyDescent="0.25">
      <c r="B39" s="25" t="s">
        <v>28</v>
      </c>
    </row>
    <row r="40" spans="2:2" x14ac:dyDescent="0.25">
      <c r="B40" s="25" t="s">
        <v>28</v>
      </c>
    </row>
    <row r="41" spans="2:2" x14ac:dyDescent="0.25">
      <c r="B41" s="25" t="s">
        <v>28</v>
      </c>
    </row>
    <row r="42" spans="2:2" x14ac:dyDescent="0.25">
      <c r="B42" s="25" t="s">
        <v>28</v>
      </c>
    </row>
    <row r="43" spans="2:2" x14ac:dyDescent="0.25">
      <c r="B43" s="25" t="s">
        <v>28</v>
      </c>
    </row>
    <row r="44" spans="2:2" x14ac:dyDescent="0.25">
      <c r="B44" s="25" t="s">
        <v>30</v>
      </c>
    </row>
    <row r="45" spans="2:2" x14ac:dyDescent="0.25">
      <c r="B45" s="25" t="s">
        <v>28</v>
      </c>
    </row>
    <row r="46" spans="2:2" x14ac:dyDescent="0.25">
      <c r="B46" s="25" t="s">
        <v>28</v>
      </c>
    </row>
    <row r="47" spans="2:2" x14ac:dyDescent="0.25">
      <c r="B47" s="25" t="s">
        <v>29</v>
      </c>
    </row>
    <row r="48" spans="2:2" x14ac:dyDescent="0.25">
      <c r="B48" s="25" t="s">
        <v>30</v>
      </c>
    </row>
    <row r="49" spans="2:2" x14ac:dyDescent="0.25">
      <c r="B49" s="25" t="s">
        <v>28</v>
      </c>
    </row>
    <row r="50" spans="2:2" x14ac:dyDescent="0.25">
      <c r="B50" s="25" t="s">
        <v>29</v>
      </c>
    </row>
    <row r="51" spans="2:2" x14ac:dyDescent="0.25">
      <c r="B51" s="25" t="s">
        <v>28</v>
      </c>
    </row>
    <row r="52" spans="2:2" x14ac:dyDescent="0.25">
      <c r="B52" s="25" t="s">
        <v>28</v>
      </c>
    </row>
    <row r="53" spans="2:2" x14ac:dyDescent="0.25">
      <c r="B53" s="25" t="s">
        <v>29</v>
      </c>
    </row>
    <row r="54" spans="2:2" x14ac:dyDescent="0.25">
      <c r="B54" s="25" t="s">
        <v>29</v>
      </c>
    </row>
    <row r="55" spans="2:2" x14ac:dyDescent="0.25">
      <c r="B55" s="25" t="s">
        <v>30</v>
      </c>
    </row>
    <row r="56" spans="2:2" x14ac:dyDescent="0.25">
      <c r="B56" s="25" t="s">
        <v>30</v>
      </c>
    </row>
    <row r="57" spans="2:2" x14ac:dyDescent="0.25">
      <c r="B57" s="25" t="s">
        <v>30</v>
      </c>
    </row>
    <row r="58" spans="2:2" x14ac:dyDescent="0.25">
      <c r="B58" s="25" t="s">
        <v>30</v>
      </c>
    </row>
    <row r="59" spans="2:2" x14ac:dyDescent="0.25">
      <c r="B59" s="25" t="s">
        <v>46</v>
      </c>
    </row>
    <row r="60" spans="2:2" x14ac:dyDescent="0.25">
      <c r="B60" s="25" t="s">
        <v>28</v>
      </c>
    </row>
    <row r="61" spans="2:2" x14ac:dyDescent="0.25">
      <c r="B61" s="25" t="s">
        <v>28</v>
      </c>
    </row>
    <row r="62" spans="2:2" x14ac:dyDescent="0.25">
      <c r="B62" s="25" t="s">
        <v>30</v>
      </c>
    </row>
    <row r="63" spans="2:2" x14ac:dyDescent="0.25">
      <c r="B63" s="25" t="s">
        <v>30</v>
      </c>
    </row>
    <row r="64" spans="2:2" x14ac:dyDescent="0.25">
      <c r="B64" s="25" t="s">
        <v>28</v>
      </c>
    </row>
    <row r="65" spans="2:2" x14ac:dyDescent="0.25">
      <c r="B65" s="25" t="s">
        <v>28</v>
      </c>
    </row>
    <row r="66" spans="2:2" x14ac:dyDescent="0.25">
      <c r="B66" s="25" t="s">
        <v>29</v>
      </c>
    </row>
    <row r="67" spans="2:2" x14ac:dyDescent="0.25">
      <c r="B67" s="25" t="s">
        <v>28</v>
      </c>
    </row>
    <row r="68" spans="2:2" x14ac:dyDescent="0.25">
      <c r="B68" s="25" t="s">
        <v>28</v>
      </c>
    </row>
    <row r="69" spans="2:2" x14ac:dyDescent="0.25">
      <c r="B69" s="25" t="s">
        <v>28</v>
      </c>
    </row>
    <row r="70" spans="2:2" x14ac:dyDescent="0.25">
      <c r="B70" s="25" t="s">
        <v>42</v>
      </c>
    </row>
    <row r="71" spans="2:2" x14ac:dyDescent="0.25">
      <c r="B71" s="25" t="s">
        <v>30</v>
      </c>
    </row>
    <row r="72" spans="2:2" x14ac:dyDescent="0.25">
      <c r="B72" s="25" t="s">
        <v>28</v>
      </c>
    </row>
    <row r="73" spans="2:2" x14ac:dyDescent="0.25">
      <c r="B73" s="25" t="s">
        <v>28</v>
      </c>
    </row>
    <row r="74" spans="2:2" x14ac:dyDescent="0.25">
      <c r="B74" s="25" t="s">
        <v>30</v>
      </c>
    </row>
    <row r="75" spans="2:2" x14ac:dyDescent="0.25">
      <c r="B75" s="25" t="s">
        <v>28</v>
      </c>
    </row>
    <row r="76" spans="2:2" x14ac:dyDescent="0.25">
      <c r="B76" s="25" t="s">
        <v>28</v>
      </c>
    </row>
    <row r="77" spans="2:2" x14ac:dyDescent="0.25">
      <c r="B77" s="25" t="s">
        <v>30</v>
      </c>
    </row>
    <row r="78" spans="2:2" x14ac:dyDescent="0.25">
      <c r="B78" s="25" t="s">
        <v>29</v>
      </c>
    </row>
    <row r="79" spans="2:2" x14ac:dyDescent="0.25">
      <c r="B79" s="25" t="s">
        <v>29</v>
      </c>
    </row>
    <row r="80" spans="2:2" x14ac:dyDescent="0.25">
      <c r="B80" s="25" t="s">
        <v>29</v>
      </c>
    </row>
    <row r="81" spans="2:2" x14ac:dyDescent="0.25">
      <c r="B81" s="25" t="s">
        <v>28</v>
      </c>
    </row>
    <row r="82" spans="2:2" x14ac:dyDescent="0.25">
      <c r="B82" s="25" t="s">
        <v>29</v>
      </c>
    </row>
    <row r="83" spans="2:2" x14ac:dyDescent="0.25">
      <c r="B83" s="25" t="s">
        <v>29</v>
      </c>
    </row>
    <row r="84" spans="2:2" x14ac:dyDescent="0.25">
      <c r="B84" s="25" t="s">
        <v>42</v>
      </c>
    </row>
    <row r="85" spans="2:2" x14ac:dyDescent="0.25">
      <c r="B85" s="25" t="s">
        <v>28</v>
      </c>
    </row>
    <row r="86" spans="2:2" x14ac:dyDescent="0.25">
      <c r="B86" s="25" t="s">
        <v>28</v>
      </c>
    </row>
    <row r="87" spans="2:2" x14ac:dyDescent="0.25">
      <c r="B87" s="25" t="s">
        <v>29</v>
      </c>
    </row>
    <row r="88" spans="2:2" x14ac:dyDescent="0.25">
      <c r="B88" s="25" t="s">
        <v>28</v>
      </c>
    </row>
    <row r="89" spans="2:2" x14ac:dyDescent="0.25">
      <c r="B89" s="25" t="s">
        <v>28</v>
      </c>
    </row>
    <row r="90" spans="2:2" x14ac:dyDescent="0.25">
      <c r="B90" s="25" t="s">
        <v>28</v>
      </c>
    </row>
    <row r="91" spans="2:2" x14ac:dyDescent="0.25">
      <c r="B91" s="25" t="s">
        <v>28</v>
      </c>
    </row>
    <row r="92" spans="2:2" x14ac:dyDescent="0.25">
      <c r="B92" s="25" t="s">
        <v>30</v>
      </c>
    </row>
    <row r="93" spans="2:2" x14ac:dyDescent="0.25">
      <c r="B93" s="25" t="s">
        <v>28</v>
      </c>
    </row>
    <row r="94" spans="2:2" x14ac:dyDescent="0.25">
      <c r="B94" s="25" t="s">
        <v>28</v>
      </c>
    </row>
    <row r="95" spans="2:2" x14ac:dyDescent="0.25">
      <c r="B95" s="25" t="s">
        <v>28</v>
      </c>
    </row>
    <row r="96" spans="2:2" x14ac:dyDescent="0.25">
      <c r="B96" s="25" t="s">
        <v>29</v>
      </c>
    </row>
    <row r="97" spans="2:2" x14ac:dyDescent="0.25">
      <c r="B97" s="25" t="s">
        <v>28</v>
      </c>
    </row>
    <row r="98" spans="2:2" x14ac:dyDescent="0.25">
      <c r="B98" s="25" t="s">
        <v>30</v>
      </c>
    </row>
    <row r="99" spans="2:2" x14ac:dyDescent="0.25">
      <c r="B99" s="25" t="s">
        <v>30</v>
      </c>
    </row>
    <row r="100" spans="2:2" x14ac:dyDescent="0.25">
      <c r="B100" s="25" t="s">
        <v>29</v>
      </c>
    </row>
    <row r="101" spans="2:2" x14ac:dyDescent="0.25">
      <c r="B101" s="25" t="s">
        <v>30</v>
      </c>
    </row>
    <row r="102" spans="2:2" x14ac:dyDescent="0.25">
      <c r="B102" s="25" t="s">
        <v>29</v>
      </c>
    </row>
    <row r="103" spans="2:2" x14ac:dyDescent="0.25">
      <c r="B103" s="25" t="s">
        <v>30</v>
      </c>
    </row>
    <row r="104" spans="2:2" x14ac:dyDescent="0.25">
      <c r="B104" s="25" t="s">
        <v>29</v>
      </c>
    </row>
    <row r="105" spans="2:2" x14ac:dyDescent="0.25">
      <c r="B105" s="25" t="s">
        <v>28</v>
      </c>
    </row>
    <row r="106" spans="2:2" x14ac:dyDescent="0.25">
      <c r="B106" s="25" t="s">
        <v>29</v>
      </c>
    </row>
    <row r="107" spans="2:2" x14ac:dyDescent="0.25">
      <c r="B107" s="25" t="s">
        <v>28</v>
      </c>
    </row>
    <row r="108" spans="2:2" x14ac:dyDescent="0.25">
      <c r="B108" s="25" t="s">
        <v>28</v>
      </c>
    </row>
    <row r="109" spans="2:2" x14ac:dyDescent="0.25">
      <c r="B109" s="25" t="s">
        <v>28</v>
      </c>
    </row>
    <row r="110" spans="2:2" x14ac:dyDescent="0.25">
      <c r="B110" s="25" t="s">
        <v>29</v>
      </c>
    </row>
    <row r="111" spans="2:2" x14ac:dyDescent="0.25">
      <c r="B111" s="25" t="s">
        <v>28</v>
      </c>
    </row>
    <row r="112" spans="2:2" x14ac:dyDescent="0.25">
      <c r="B112" s="25" t="s">
        <v>28</v>
      </c>
    </row>
    <row r="113" spans="2:2" x14ac:dyDescent="0.25">
      <c r="B113" s="25" t="s">
        <v>28</v>
      </c>
    </row>
    <row r="114" spans="2:2" x14ac:dyDescent="0.25">
      <c r="B114" s="25" t="s">
        <v>28</v>
      </c>
    </row>
    <row r="115" spans="2:2" x14ac:dyDescent="0.25">
      <c r="B115" s="25" t="s">
        <v>30</v>
      </c>
    </row>
    <row r="116" spans="2:2" x14ac:dyDescent="0.25">
      <c r="B116" s="25" t="s">
        <v>30</v>
      </c>
    </row>
    <row r="117" spans="2:2" x14ac:dyDescent="0.25">
      <c r="B117" s="25" t="s">
        <v>29</v>
      </c>
    </row>
    <row r="118" spans="2:2" x14ac:dyDescent="0.25">
      <c r="B118" s="25" t="s">
        <v>29</v>
      </c>
    </row>
    <row r="119" spans="2:2" x14ac:dyDescent="0.25">
      <c r="B119" s="25" t="s">
        <v>29</v>
      </c>
    </row>
    <row r="120" spans="2:2" x14ac:dyDescent="0.25">
      <c r="B120" s="25" t="s">
        <v>30</v>
      </c>
    </row>
    <row r="121" spans="2:2" x14ac:dyDescent="0.25">
      <c r="B121" s="25" t="s">
        <v>30</v>
      </c>
    </row>
    <row r="122" spans="2:2" x14ac:dyDescent="0.25">
      <c r="B122" s="25" t="s">
        <v>42</v>
      </c>
    </row>
    <row r="123" spans="2:2" x14ac:dyDescent="0.25">
      <c r="B123" s="25" t="s">
        <v>30</v>
      </c>
    </row>
    <row r="124" spans="2:2" x14ac:dyDescent="0.25">
      <c r="B124" s="25" t="s">
        <v>28</v>
      </c>
    </row>
    <row r="125" spans="2:2" x14ac:dyDescent="0.25">
      <c r="B125" s="25" t="s">
        <v>28</v>
      </c>
    </row>
    <row r="126" spans="2:2" x14ac:dyDescent="0.25">
      <c r="B126" s="25" t="s">
        <v>28</v>
      </c>
    </row>
    <row r="127" spans="2:2" x14ac:dyDescent="0.25">
      <c r="B127" s="25" t="s">
        <v>28</v>
      </c>
    </row>
    <row r="128" spans="2:2" x14ac:dyDescent="0.25">
      <c r="B128" s="25" t="s">
        <v>30</v>
      </c>
    </row>
    <row r="129" spans="2:2" x14ac:dyDescent="0.25">
      <c r="B129" s="25" t="s">
        <v>28</v>
      </c>
    </row>
    <row r="130" spans="2:2" x14ac:dyDescent="0.25">
      <c r="B130" s="25" t="s">
        <v>28</v>
      </c>
    </row>
    <row r="131" spans="2:2" x14ac:dyDescent="0.25">
      <c r="B131" s="25" t="s">
        <v>28</v>
      </c>
    </row>
    <row r="132" spans="2:2" x14ac:dyDescent="0.25">
      <c r="B132" s="25" t="s">
        <v>29</v>
      </c>
    </row>
    <row r="133" spans="2:2" x14ac:dyDescent="0.25">
      <c r="B133" s="25" t="s">
        <v>30</v>
      </c>
    </row>
    <row r="134" spans="2:2" x14ac:dyDescent="0.25">
      <c r="B134" s="25" t="s">
        <v>28</v>
      </c>
    </row>
    <row r="135" spans="2:2" x14ac:dyDescent="0.25">
      <c r="B135" s="25" t="s">
        <v>28</v>
      </c>
    </row>
    <row r="136" spans="2:2" x14ac:dyDescent="0.25">
      <c r="B136" s="25" t="s">
        <v>42</v>
      </c>
    </row>
    <row r="137" spans="2:2" x14ac:dyDescent="0.25">
      <c r="B137" s="25" t="s">
        <v>29</v>
      </c>
    </row>
    <row r="138" spans="2:2" x14ac:dyDescent="0.25">
      <c r="B138" s="25" t="s">
        <v>28</v>
      </c>
    </row>
    <row r="139" spans="2:2" x14ac:dyDescent="0.25">
      <c r="B139" s="25" t="s">
        <v>28</v>
      </c>
    </row>
    <row r="140" spans="2:2" x14ac:dyDescent="0.25">
      <c r="B140" s="25" t="s">
        <v>42</v>
      </c>
    </row>
    <row r="141" spans="2:2" x14ac:dyDescent="0.25">
      <c r="B141" s="25" t="s">
        <v>28</v>
      </c>
    </row>
    <row r="142" spans="2:2" x14ac:dyDescent="0.25">
      <c r="B142" s="25" t="s">
        <v>28</v>
      </c>
    </row>
    <row r="143" spans="2:2" x14ac:dyDescent="0.25">
      <c r="B143" s="25" t="s">
        <v>28</v>
      </c>
    </row>
    <row r="144" spans="2:2" x14ac:dyDescent="0.25">
      <c r="B144" s="25" t="s">
        <v>30</v>
      </c>
    </row>
    <row r="145" spans="2:2" x14ac:dyDescent="0.25">
      <c r="B145" s="25" t="s">
        <v>30</v>
      </c>
    </row>
    <row r="146" spans="2:2" x14ac:dyDescent="0.25">
      <c r="B146" s="25" t="s">
        <v>28</v>
      </c>
    </row>
    <row r="147" spans="2:2" x14ac:dyDescent="0.25">
      <c r="B147" s="25" t="s">
        <v>30</v>
      </c>
    </row>
    <row r="148" spans="2:2" x14ac:dyDescent="0.25">
      <c r="B148" s="25" t="s">
        <v>28</v>
      </c>
    </row>
    <row r="149" spans="2:2" x14ac:dyDescent="0.25">
      <c r="B149" s="25" t="s">
        <v>30</v>
      </c>
    </row>
    <row r="150" spans="2:2" x14ac:dyDescent="0.25">
      <c r="B150" s="25" t="s">
        <v>28</v>
      </c>
    </row>
    <row r="151" spans="2:2" x14ac:dyDescent="0.25">
      <c r="B151" s="25" t="s">
        <v>30</v>
      </c>
    </row>
    <row r="152" spans="2:2" x14ac:dyDescent="0.25">
      <c r="B152" s="25" t="s">
        <v>28</v>
      </c>
    </row>
    <row r="153" spans="2:2" x14ac:dyDescent="0.25">
      <c r="B153" s="25" t="s">
        <v>28</v>
      </c>
    </row>
    <row r="154" spans="2:2" x14ac:dyDescent="0.25">
      <c r="B154" s="25" t="s">
        <v>28</v>
      </c>
    </row>
    <row r="155" spans="2:2" x14ac:dyDescent="0.25">
      <c r="B155" s="25" t="s">
        <v>28</v>
      </c>
    </row>
    <row r="156" spans="2:2" x14ac:dyDescent="0.25">
      <c r="B156" s="25" t="s">
        <v>28</v>
      </c>
    </row>
    <row r="157" spans="2:2" x14ac:dyDescent="0.25">
      <c r="B157" s="25" t="s">
        <v>42</v>
      </c>
    </row>
    <row r="158" spans="2:2" x14ac:dyDescent="0.25">
      <c r="B158" s="25" t="s">
        <v>28</v>
      </c>
    </row>
    <row r="159" spans="2:2" x14ac:dyDescent="0.25">
      <c r="B159" s="25" t="s">
        <v>28</v>
      </c>
    </row>
    <row r="160" spans="2:2" x14ac:dyDescent="0.25">
      <c r="B160" s="25" t="s">
        <v>30</v>
      </c>
    </row>
    <row r="161" spans="2:2" x14ac:dyDescent="0.25">
      <c r="B161" s="25" t="s">
        <v>28</v>
      </c>
    </row>
    <row r="162" spans="2:2" x14ac:dyDescent="0.25">
      <c r="B162" s="25" t="s">
        <v>30</v>
      </c>
    </row>
    <row r="163" spans="2:2" x14ac:dyDescent="0.25">
      <c r="B163" s="25" t="s">
        <v>29</v>
      </c>
    </row>
    <row r="164" spans="2:2" x14ac:dyDescent="0.25">
      <c r="B164" s="25" t="s">
        <v>29</v>
      </c>
    </row>
    <row r="165" spans="2:2" x14ac:dyDescent="0.25">
      <c r="B165" s="25" t="s">
        <v>28</v>
      </c>
    </row>
    <row r="166" spans="2:2" x14ac:dyDescent="0.25">
      <c r="B166" s="25" t="s">
        <v>28</v>
      </c>
    </row>
    <row r="167" spans="2:2" x14ac:dyDescent="0.25">
      <c r="B167" s="25" t="s">
        <v>28</v>
      </c>
    </row>
    <row r="168" spans="2:2" x14ac:dyDescent="0.25">
      <c r="B168" s="25" t="s">
        <v>30</v>
      </c>
    </row>
    <row r="169" spans="2:2" x14ac:dyDescent="0.25">
      <c r="B169" s="25" t="s">
        <v>30</v>
      </c>
    </row>
    <row r="170" spans="2:2" x14ac:dyDescent="0.25">
      <c r="B170" s="25" t="s">
        <v>28</v>
      </c>
    </row>
    <row r="171" spans="2:2" x14ac:dyDescent="0.25">
      <c r="B171" s="25" t="s">
        <v>29</v>
      </c>
    </row>
    <row r="172" spans="2:2" x14ac:dyDescent="0.25">
      <c r="B172" s="25" t="s">
        <v>28</v>
      </c>
    </row>
    <row r="173" spans="2:2" x14ac:dyDescent="0.25">
      <c r="B173" s="25" t="s">
        <v>30</v>
      </c>
    </row>
    <row r="174" spans="2:2" x14ac:dyDescent="0.25">
      <c r="B174" s="25" t="s">
        <v>29</v>
      </c>
    </row>
    <row r="175" spans="2:2" x14ac:dyDescent="0.25">
      <c r="B175" s="25" t="s">
        <v>28</v>
      </c>
    </row>
    <row r="176" spans="2:2" x14ac:dyDescent="0.25">
      <c r="B176" s="25" t="s">
        <v>30</v>
      </c>
    </row>
    <row r="177" spans="2:2" x14ac:dyDescent="0.25">
      <c r="B177" s="25" t="s">
        <v>29</v>
      </c>
    </row>
    <row r="178" spans="2:2" x14ac:dyDescent="0.25">
      <c r="B178" s="25" t="s">
        <v>28</v>
      </c>
    </row>
    <row r="179" spans="2:2" x14ac:dyDescent="0.25">
      <c r="B179" s="25" t="s">
        <v>28</v>
      </c>
    </row>
    <row r="180" spans="2:2" x14ac:dyDescent="0.25">
      <c r="B180" s="25" t="s">
        <v>28</v>
      </c>
    </row>
    <row r="181" spans="2:2" x14ac:dyDescent="0.25">
      <c r="B181" s="25" t="s">
        <v>29</v>
      </c>
    </row>
    <row r="182" spans="2:2" x14ac:dyDescent="0.25">
      <c r="B182" s="25" t="s">
        <v>28</v>
      </c>
    </row>
    <row r="183" spans="2:2" x14ac:dyDescent="0.25">
      <c r="B183" s="25" t="s">
        <v>28</v>
      </c>
    </row>
    <row r="184" spans="2:2" x14ac:dyDescent="0.25">
      <c r="B184" s="25" t="s">
        <v>28</v>
      </c>
    </row>
    <row r="185" spans="2:2" x14ac:dyDescent="0.25">
      <c r="B185" s="25" t="s">
        <v>29</v>
      </c>
    </row>
    <row r="186" spans="2:2" x14ac:dyDescent="0.25">
      <c r="B186" s="25" t="s">
        <v>29</v>
      </c>
    </row>
    <row r="187" spans="2:2" x14ac:dyDescent="0.25">
      <c r="B187" s="25" t="s">
        <v>28</v>
      </c>
    </row>
    <row r="188" spans="2:2" x14ac:dyDescent="0.25">
      <c r="B188" s="25" t="s">
        <v>29</v>
      </c>
    </row>
    <row r="189" spans="2:2" x14ac:dyDescent="0.25">
      <c r="B189" s="25" t="s">
        <v>28</v>
      </c>
    </row>
    <row r="190" spans="2:2" x14ac:dyDescent="0.25">
      <c r="B190" s="25" t="s">
        <v>30</v>
      </c>
    </row>
    <row r="191" spans="2:2" x14ac:dyDescent="0.25">
      <c r="B191" s="25"/>
    </row>
    <row r="192" spans="2:2" x14ac:dyDescent="0.25">
      <c r="B192" s="25" t="s">
        <v>28</v>
      </c>
    </row>
    <row r="193" spans="2:2" x14ac:dyDescent="0.25">
      <c r="B193" s="25" t="s">
        <v>28</v>
      </c>
    </row>
    <row r="194" spans="2:2" x14ac:dyDescent="0.25">
      <c r="B194" s="25" t="s">
        <v>28</v>
      </c>
    </row>
    <row r="195" spans="2:2" x14ac:dyDescent="0.25">
      <c r="B195" s="25" t="s">
        <v>30</v>
      </c>
    </row>
    <row r="196" spans="2:2" x14ac:dyDescent="0.25">
      <c r="B196" s="25" t="s">
        <v>29</v>
      </c>
    </row>
    <row r="197" spans="2:2" x14ac:dyDescent="0.25">
      <c r="B197" s="25" t="s">
        <v>29</v>
      </c>
    </row>
    <row r="198" spans="2:2" x14ac:dyDescent="0.25">
      <c r="B198" s="25" t="s">
        <v>28</v>
      </c>
    </row>
    <row r="199" spans="2:2" x14ac:dyDescent="0.25">
      <c r="B199" s="25" t="s">
        <v>30</v>
      </c>
    </row>
    <row r="200" spans="2:2" x14ac:dyDescent="0.25">
      <c r="B200" s="25" t="s">
        <v>30</v>
      </c>
    </row>
    <row r="201" spans="2:2" x14ac:dyDescent="0.25">
      <c r="B201" s="25" t="s">
        <v>28</v>
      </c>
    </row>
    <row r="202" spans="2:2" x14ac:dyDescent="0.25">
      <c r="B202" s="25" t="s">
        <v>30</v>
      </c>
    </row>
    <row r="203" spans="2:2" x14ac:dyDescent="0.25">
      <c r="B203" s="25" t="s">
        <v>28</v>
      </c>
    </row>
    <row r="204" spans="2:2" x14ac:dyDescent="0.25">
      <c r="B204" s="25" t="s">
        <v>29</v>
      </c>
    </row>
    <row r="205" spans="2:2" x14ac:dyDescent="0.25">
      <c r="B205" s="25" t="s">
        <v>28</v>
      </c>
    </row>
    <row r="206" spans="2:2" x14ac:dyDescent="0.25">
      <c r="B206" s="25" t="s">
        <v>29</v>
      </c>
    </row>
    <row r="207" spans="2:2" x14ac:dyDescent="0.25">
      <c r="B207" s="25" t="s">
        <v>30</v>
      </c>
    </row>
    <row r="208" spans="2:2" x14ac:dyDescent="0.25">
      <c r="B208" s="25" t="s">
        <v>30</v>
      </c>
    </row>
    <row r="209" spans="2:2" x14ac:dyDescent="0.25">
      <c r="B209" s="25" t="s">
        <v>29</v>
      </c>
    </row>
    <row r="210" spans="2:2" x14ac:dyDescent="0.25">
      <c r="B210" s="25" t="s">
        <v>28</v>
      </c>
    </row>
    <row r="211" spans="2:2" x14ac:dyDescent="0.25">
      <c r="B211" s="25" t="s">
        <v>29</v>
      </c>
    </row>
    <row r="212" spans="2:2" x14ac:dyDescent="0.25">
      <c r="B212" s="25" t="s">
        <v>29</v>
      </c>
    </row>
    <row r="213" spans="2:2" x14ac:dyDescent="0.25">
      <c r="B213" s="25" t="s">
        <v>28</v>
      </c>
    </row>
    <row r="214" spans="2:2" x14ac:dyDescent="0.25">
      <c r="B214" s="25" t="s">
        <v>28</v>
      </c>
    </row>
    <row r="215" spans="2:2" x14ac:dyDescent="0.25">
      <c r="B215" s="25" t="s">
        <v>28</v>
      </c>
    </row>
    <row r="216" spans="2:2" x14ac:dyDescent="0.25">
      <c r="B216" s="25" t="s">
        <v>29</v>
      </c>
    </row>
    <row r="217" spans="2:2" x14ac:dyDescent="0.25">
      <c r="B217" s="25" t="s">
        <v>29</v>
      </c>
    </row>
    <row r="218" spans="2:2" x14ac:dyDescent="0.25">
      <c r="B218" s="25" t="s">
        <v>28</v>
      </c>
    </row>
    <row r="219" spans="2:2" x14ac:dyDescent="0.25">
      <c r="B219" s="25" t="s">
        <v>30</v>
      </c>
    </row>
    <row r="220" spans="2:2" x14ac:dyDescent="0.25">
      <c r="B220" s="25" t="s">
        <v>29</v>
      </c>
    </row>
    <row r="221" spans="2:2" x14ac:dyDescent="0.25">
      <c r="B221" s="25" t="s">
        <v>28</v>
      </c>
    </row>
    <row r="222" spans="2:2" x14ac:dyDescent="0.25">
      <c r="B222" s="25"/>
    </row>
    <row r="223" spans="2:2" x14ac:dyDescent="0.25">
      <c r="B223" s="25" t="s">
        <v>30</v>
      </c>
    </row>
    <row r="224" spans="2:2" x14ac:dyDescent="0.25">
      <c r="B224" s="25" t="s">
        <v>28</v>
      </c>
    </row>
    <row r="225" spans="2:2" x14ac:dyDescent="0.25">
      <c r="B225" s="25" t="s">
        <v>29</v>
      </c>
    </row>
    <row r="226" spans="2:2" x14ac:dyDescent="0.25">
      <c r="B226" s="25" t="s">
        <v>28</v>
      </c>
    </row>
    <row r="227" spans="2:2" x14ac:dyDescent="0.25">
      <c r="B227" s="25" t="s">
        <v>28</v>
      </c>
    </row>
    <row r="228" spans="2:2" x14ac:dyDescent="0.25">
      <c r="B228" s="25" t="s">
        <v>29</v>
      </c>
    </row>
    <row r="229" spans="2:2" x14ac:dyDescent="0.25">
      <c r="B229" s="25" t="s">
        <v>29</v>
      </c>
    </row>
    <row r="230" spans="2:2" x14ac:dyDescent="0.25">
      <c r="B230" s="25" t="s">
        <v>28</v>
      </c>
    </row>
    <row r="231" spans="2:2" x14ac:dyDescent="0.25">
      <c r="B231" s="25" t="s">
        <v>28</v>
      </c>
    </row>
    <row r="232" spans="2:2" x14ac:dyDescent="0.25">
      <c r="B232" s="25" t="s">
        <v>42</v>
      </c>
    </row>
    <row r="233" spans="2:2" x14ac:dyDescent="0.25">
      <c r="B233" s="25" t="s">
        <v>46</v>
      </c>
    </row>
    <row r="234" spans="2:2" x14ac:dyDescent="0.25">
      <c r="B234" s="25" t="s">
        <v>29</v>
      </c>
    </row>
    <row r="235" spans="2:2" x14ac:dyDescent="0.25">
      <c r="B235" s="25" t="s">
        <v>28</v>
      </c>
    </row>
    <row r="236" spans="2:2" x14ac:dyDescent="0.25">
      <c r="B236" s="25" t="s">
        <v>28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36"/>
  <sheetViews>
    <sheetView workbookViewId="0">
      <selection activeCell="E10" sqref="E10"/>
    </sheetView>
  </sheetViews>
  <sheetFormatPr defaultRowHeight="15" x14ac:dyDescent="0.25"/>
  <cols>
    <col min="2" max="2" width="52" customWidth="1"/>
  </cols>
  <sheetData>
    <row r="2" spans="2:8" x14ac:dyDescent="0.25">
      <c r="B2" s="27" t="s">
        <v>11</v>
      </c>
      <c r="D2" t="s">
        <v>509</v>
      </c>
      <c r="E2" t="s">
        <v>510</v>
      </c>
      <c r="G2" s="7" t="s">
        <v>503</v>
      </c>
    </row>
    <row r="3" spans="2:8" x14ac:dyDescent="0.25">
      <c r="B3" s="27" t="s">
        <v>30</v>
      </c>
      <c r="D3">
        <v>1</v>
      </c>
      <c r="E3">
        <v>20</v>
      </c>
      <c r="F3" s="11" t="s">
        <v>504</v>
      </c>
      <c r="G3" s="7">
        <v>2</v>
      </c>
    </row>
    <row r="4" spans="2:8" x14ac:dyDescent="0.25">
      <c r="B4" s="27" t="s">
        <v>30</v>
      </c>
      <c r="D4">
        <v>2</v>
      </c>
      <c r="E4">
        <v>40</v>
      </c>
      <c r="F4" s="11" t="s">
        <v>505</v>
      </c>
      <c r="G4" s="7">
        <v>4</v>
      </c>
    </row>
    <row r="5" spans="2:8" x14ac:dyDescent="0.25">
      <c r="B5" s="27" t="s">
        <v>29</v>
      </c>
      <c r="D5">
        <v>3</v>
      </c>
      <c r="E5">
        <v>60</v>
      </c>
      <c r="F5" s="11" t="s">
        <v>507</v>
      </c>
      <c r="G5" s="7">
        <v>35</v>
      </c>
    </row>
    <row r="6" spans="2:8" x14ac:dyDescent="0.25">
      <c r="B6" s="27" t="s">
        <v>28</v>
      </c>
      <c r="D6">
        <v>4</v>
      </c>
      <c r="E6">
        <v>80</v>
      </c>
      <c r="F6" s="11" t="s">
        <v>506</v>
      </c>
      <c r="G6" s="7">
        <v>115</v>
      </c>
      <c r="H6" t="s">
        <v>511</v>
      </c>
    </row>
    <row r="7" spans="2:8" x14ac:dyDescent="0.25">
      <c r="B7" s="27" t="s">
        <v>28</v>
      </c>
      <c r="D7">
        <v>5</v>
      </c>
      <c r="E7">
        <v>100</v>
      </c>
      <c r="F7" s="11" t="s">
        <v>508</v>
      </c>
      <c r="G7" s="7">
        <v>78</v>
      </c>
      <c r="H7" s="42">
        <f>(G3*D3+G4*D4+G5*D5+G6*D6+G7*D7)/G8</f>
        <v>4.1239316239316235</v>
      </c>
    </row>
    <row r="8" spans="2:8" x14ac:dyDescent="0.25">
      <c r="B8" s="27" t="s">
        <v>30</v>
      </c>
      <c r="G8" s="7">
        <f>SUM(G3:G7)</f>
        <v>234</v>
      </c>
    </row>
    <row r="9" spans="2:8" x14ac:dyDescent="0.25">
      <c r="B9" s="27" t="s">
        <v>28</v>
      </c>
    </row>
    <row r="10" spans="2:8" x14ac:dyDescent="0.25">
      <c r="B10" s="27" t="s">
        <v>30</v>
      </c>
    </row>
    <row r="11" spans="2:8" x14ac:dyDescent="0.25">
      <c r="B11" s="27" t="s">
        <v>29</v>
      </c>
    </row>
    <row r="12" spans="2:8" x14ac:dyDescent="0.25">
      <c r="B12" s="27" t="s">
        <v>30</v>
      </c>
    </row>
    <row r="13" spans="2:8" x14ac:dyDescent="0.25">
      <c r="B13" s="27" t="s">
        <v>28</v>
      </c>
    </row>
    <row r="14" spans="2:8" x14ac:dyDescent="0.25">
      <c r="B14" s="27" t="s">
        <v>28</v>
      </c>
    </row>
    <row r="15" spans="2:8" x14ac:dyDescent="0.25">
      <c r="B15" s="27" t="s">
        <v>29</v>
      </c>
    </row>
    <row r="16" spans="2:8" x14ac:dyDescent="0.25">
      <c r="B16" s="27" t="s">
        <v>30</v>
      </c>
    </row>
    <row r="17" spans="2:2" x14ac:dyDescent="0.25">
      <c r="B17" s="27" t="s">
        <v>28</v>
      </c>
    </row>
    <row r="18" spans="2:2" x14ac:dyDescent="0.25">
      <c r="B18" s="27" t="s">
        <v>28</v>
      </c>
    </row>
    <row r="19" spans="2:2" x14ac:dyDescent="0.25">
      <c r="B19" s="27" t="s">
        <v>28</v>
      </c>
    </row>
    <row r="20" spans="2:2" x14ac:dyDescent="0.25">
      <c r="B20" s="27" t="s">
        <v>28</v>
      </c>
    </row>
    <row r="21" spans="2:2" x14ac:dyDescent="0.25">
      <c r="B21" s="27" t="s">
        <v>42</v>
      </c>
    </row>
    <row r="22" spans="2:2" x14ac:dyDescent="0.25">
      <c r="B22" s="27" t="s">
        <v>42</v>
      </c>
    </row>
    <row r="23" spans="2:2" x14ac:dyDescent="0.25">
      <c r="B23" s="27" t="s">
        <v>42</v>
      </c>
    </row>
    <row r="24" spans="2:2" x14ac:dyDescent="0.25">
      <c r="B24" s="27" t="s">
        <v>42</v>
      </c>
    </row>
    <row r="25" spans="2:2" x14ac:dyDescent="0.25">
      <c r="B25" s="27" t="s">
        <v>29</v>
      </c>
    </row>
    <row r="26" spans="2:2" x14ac:dyDescent="0.25">
      <c r="B26" s="27" t="s">
        <v>28</v>
      </c>
    </row>
    <row r="27" spans="2:2" x14ac:dyDescent="0.25">
      <c r="B27" s="27" t="s">
        <v>29</v>
      </c>
    </row>
    <row r="28" spans="2:2" x14ac:dyDescent="0.25">
      <c r="B28" s="27" t="s">
        <v>29</v>
      </c>
    </row>
    <row r="29" spans="2:2" x14ac:dyDescent="0.25">
      <c r="B29" s="27" t="s">
        <v>29</v>
      </c>
    </row>
    <row r="30" spans="2:2" x14ac:dyDescent="0.25">
      <c r="B30" s="27" t="s">
        <v>28</v>
      </c>
    </row>
    <row r="31" spans="2:2" x14ac:dyDescent="0.25">
      <c r="B31" s="27" t="s">
        <v>28</v>
      </c>
    </row>
    <row r="32" spans="2:2" x14ac:dyDescent="0.25">
      <c r="B32" s="27" t="s">
        <v>28</v>
      </c>
    </row>
    <row r="33" spans="2:2" x14ac:dyDescent="0.25">
      <c r="B33" s="27" t="s">
        <v>30</v>
      </c>
    </row>
    <row r="34" spans="2:2" x14ac:dyDescent="0.25">
      <c r="B34" s="27" t="s">
        <v>28</v>
      </c>
    </row>
    <row r="35" spans="2:2" x14ac:dyDescent="0.25">
      <c r="B35" s="27" t="s">
        <v>46</v>
      </c>
    </row>
    <row r="36" spans="2:2" x14ac:dyDescent="0.25">
      <c r="B36" s="27" t="s">
        <v>28</v>
      </c>
    </row>
    <row r="37" spans="2:2" x14ac:dyDescent="0.25">
      <c r="B37" s="27" t="s">
        <v>29</v>
      </c>
    </row>
    <row r="38" spans="2:2" x14ac:dyDescent="0.25">
      <c r="B38" s="27" t="s">
        <v>28</v>
      </c>
    </row>
    <row r="39" spans="2:2" x14ac:dyDescent="0.25">
      <c r="B39" s="27" t="s">
        <v>28</v>
      </c>
    </row>
    <row r="40" spans="2:2" x14ac:dyDescent="0.25">
      <c r="B40" s="27" t="s">
        <v>28</v>
      </c>
    </row>
    <row r="41" spans="2:2" x14ac:dyDescent="0.25">
      <c r="B41" s="27" t="s">
        <v>29</v>
      </c>
    </row>
    <row r="42" spans="2:2" x14ac:dyDescent="0.25">
      <c r="B42" s="27" t="s">
        <v>28</v>
      </c>
    </row>
    <row r="43" spans="2:2" x14ac:dyDescent="0.25">
      <c r="B43" s="27" t="s">
        <v>28</v>
      </c>
    </row>
    <row r="44" spans="2:2" x14ac:dyDescent="0.25">
      <c r="B44" s="27" t="s">
        <v>30</v>
      </c>
    </row>
    <row r="45" spans="2:2" x14ac:dyDescent="0.25">
      <c r="B45" s="27" t="s">
        <v>28</v>
      </c>
    </row>
    <row r="46" spans="2:2" x14ac:dyDescent="0.25">
      <c r="B46" s="27" t="s">
        <v>28</v>
      </c>
    </row>
    <row r="47" spans="2:2" x14ac:dyDescent="0.25">
      <c r="B47" s="27" t="s">
        <v>29</v>
      </c>
    </row>
    <row r="48" spans="2:2" x14ac:dyDescent="0.25">
      <c r="B48" s="27" t="s">
        <v>28</v>
      </c>
    </row>
    <row r="49" spans="2:2" x14ac:dyDescent="0.25">
      <c r="B49" s="27" t="s">
        <v>28</v>
      </c>
    </row>
    <row r="50" spans="2:2" x14ac:dyDescent="0.25">
      <c r="B50" s="27" t="s">
        <v>29</v>
      </c>
    </row>
    <row r="51" spans="2:2" x14ac:dyDescent="0.25">
      <c r="B51" s="27" t="s">
        <v>28</v>
      </c>
    </row>
    <row r="52" spans="2:2" x14ac:dyDescent="0.25">
      <c r="B52" s="27" t="s">
        <v>28</v>
      </c>
    </row>
    <row r="53" spans="2:2" x14ac:dyDescent="0.25">
      <c r="B53" s="27" t="s">
        <v>29</v>
      </c>
    </row>
    <row r="54" spans="2:2" x14ac:dyDescent="0.25">
      <c r="B54" s="27" t="s">
        <v>29</v>
      </c>
    </row>
    <row r="55" spans="2:2" x14ac:dyDescent="0.25">
      <c r="B55" s="27" t="s">
        <v>28</v>
      </c>
    </row>
    <row r="56" spans="2:2" x14ac:dyDescent="0.25">
      <c r="B56" s="27" t="s">
        <v>30</v>
      </c>
    </row>
    <row r="57" spans="2:2" x14ac:dyDescent="0.25">
      <c r="B57" s="27" t="s">
        <v>30</v>
      </c>
    </row>
    <row r="58" spans="2:2" x14ac:dyDescent="0.25">
      <c r="B58" s="27" t="s">
        <v>28</v>
      </c>
    </row>
    <row r="59" spans="2:2" x14ac:dyDescent="0.25">
      <c r="B59" s="27" t="s">
        <v>46</v>
      </c>
    </row>
    <row r="60" spans="2:2" x14ac:dyDescent="0.25">
      <c r="B60" s="27" t="s">
        <v>29</v>
      </c>
    </row>
    <row r="61" spans="2:2" x14ac:dyDescent="0.25">
      <c r="B61" s="27" t="s">
        <v>28</v>
      </c>
    </row>
    <row r="62" spans="2:2" x14ac:dyDescent="0.25">
      <c r="B62" s="27" t="s">
        <v>28</v>
      </c>
    </row>
    <row r="63" spans="2:2" x14ac:dyDescent="0.25">
      <c r="B63" s="27" t="s">
        <v>29</v>
      </c>
    </row>
    <row r="64" spans="2:2" x14ac:dyDescent="0.25">
      <c r="B64" s="27" t="s">
        <v>28</v>
      </c>
    </row>
    <row r="65" spans="2:2" x14ac:dyDescent="0.25">
      <c r="B65" s="27" t="s">
        <v>28</v>
      </c>
    </row>
    <row r="66" spans="2:2" x14ac:dyDescent="0.25">
      <c r="B66" s="27" t="s">
        <v>29</v>
      </c>
    </row>
    <row r="67" spans="2:2" x14ac:dyDescent="0.25">
      <c r="B67" s="27" t="s">
        <v>29</v>
      </c>
    </row>
    <row r="68" spans="2:2" x14ac:dyDescent="0.25">
      <c r="B68" s="27" t="s">
        <v>30</v>
      </c>
    </row>
    <row r="69" spans="2:2" x14ac:dyDescent="0.25">
      <c r="B69" s="27" t="s">
        <v>30</v>
      </c>
    </row>
    <row r="70" spans="2:2" x14ac:dyDescent="0.25">
      <c r="B70" s="27" t="s">
        <v>30</v>
      </c>
    </row>
    <row r="71" spans="2:2" x14ac:dyDescent="0.25">
      <c r="B71" s="27" t="s">
        <v>30</v>
      </c>
    </row>
    <row r="72" spans="2:2" x14ac:dyDescent="0.25">
      <c r="B72" s="27" t="s">
        <v>29</v>
      </c>
    </row>
    <row r="73" spans="2:2" x14ac:dyDescent="0.25">
      <c r="B73" s="27" t="s">
        <v>28</v>
      </c>
    </row>
    <row r="74" spans="2:2" x14ac:dyDescent="0.25">
      <c r="B74" s="27" t="s">
        <v>28</v>
      </c>
    </row>
    <row r="75" spans="2:2" x14ac:dyDescent="0.25">
      <c r="B75" s="27" t="s">
        <v>28</v>
      </c>
    </row>
    <row r="76" spans="2:2" x14ac:dyDescent="0.25">
      <c r="B76" s="27" t="s">
        <v>29</v>
      </c>
    </row>
    <row r="77" spans="2:2" x14ac:dyDescent="0.25">
      <c r="B77" s="27" t="s">
        <v>30</v>
      </c>
    </row>
    <row r="78" spans="2:2" x14ac:dyDescent="0.25">
      <c r="B78" s="27" t="s">
        <v>29</v>
      </c>
    </row>
    <row r="79" spans="2:2" x14ac:dyDescent="0.25">
      <c r="B79" s="27" t="s">
        <v>29</v>
      </c>
    </row>
    <row r="80" spans="2:2" x14ac:dyDescent="0.25">
      <c r="B80" s="27" t="s">
        <v>29</v>
      </c>
    </row>
    <row r="81" spans="2:2" x14ac:dyDescent="0.25">
      <c r="B81" s="27" t="s">
        <v>28</v>
      </c>
    </row>
    <row r="82" spans="2:2" x14ac:dyDescent="0.25">
      <c r="B82" s="27" t="s">
        <v>29</v>
      </c>
    </row>
    <row r="83" spans="2:2" x14ac:dyDescent="0.25">
      <c r="B83" s="27" t="s">
        <v>28</v>
      </c>
    </row>
    <row r="84" spans="2:2" x14ac:dyDescent="0.25">
      <c r="B84" s="27" t="s">
        <v>28</v>
      </c>
    </row>
    <row r="85" spans="2:2" x14ac:dyDescent="0.25">
      <c r="B85" s="27" t="s">
        <v>29</v>
      </c>
    </row>
    <row r="86" spans="2:2" x14ac:dyDescent="0.25">
      <c r="B86" s="27" t="s">
        <v>28</v>
      </c>
    </row>
    <row r="87" spans="2:2" x14ac:dyDescent="0.25">
      <c r="B87" s="27" t="s">
        <v>28</v>
      </c>
    </row>
    <row r="88" spans="2:2" x14ac:dyDescent="0.25">
      <c r="B88" s="27" t="s">
        <v>28</v>
      </c>
    </row>
    <row r="89" spans="2:2" x14ac:dyDescent="0.25">
      <c r="B89" s="27" t="s">
        <v>28</v>
      </c>
    </row>
    <row r="90" spans="2:2" x14ac:dyDescent="0.25">
      <c r="B90" s="27" t="s">
        <v>28</v>
      </c>
    </row>
    <row r="91" spans="2:2" x14ac:dyDescent="0.25">
      <c r="B91" s="27" t="s">
        <v>28</v>
      </c>
    </row>
    <row r="92" spans="2:2" x14ac:dyDescent="0.25">
      <c r="B92" s="27" t="s">
        <v>30</v>
      </c>
    </row>
    <row r="93" spans="2:2" x14ac:dyDescent="0.25">
      <c r="B93" s="27" t="s">
        <v>30</v>
      </c>
    </row>
    <row r="94" spans="2:2" x14ac:dyDescent="0.25">
      <c r="B94" s="27" t="s">
        <v>28</v>
      </c>
    </row>
    <row r="95" spans="2:2" x14ac:dyDescent="0.25">
      <c r="B95" s="27" t="s">
        <v>29</v>
      </c>
    </row>
    <row r="96" spans="2:2" x14ac:dyDescent="0.25">
      <c r="B96" s="27" t="s">
        <v>29</v>
      </c>
    </row>
    <row r="97" spans="2:2" x14ac:dyDescent="0.25">
      <c r="B97" s="27" t="s">
        <v>29</v>
      </c>
    </row>
    <row r="98" spans="2:2" x14ac:dyDescent="0.25">
      <c r="B98" s="27" t="s">
        <v>30</v>
      </c>
    </row>
    <row r="99" spans="2:2" x14ac:dyDescent="0.25">
      <c r="B99" s="27" t="s">
        <v>28</v>
      </c>
    </row>
    <row r="100" spans="2:2" x14ac:dyDescent="0.25">
      <c r="B100" s="27" t="s">
        <v>28</v>
      </c>
    </row>
    <row r="101" spans="2:2" x14ac:dyDescent="0.25">
      <c r="B101" s="27" t="s">
        <v>28</v>
      </c>
    </row>
    <row r="102" spans="2:2" x14ac:dyDescent="0.25">
      <c r="B102" s="27" t="s">
        <v>29</v>
      </c>
    </row>
    <row r="103" spans="2:2" x14ac:dyDescent="0.25">
      <c r="B103" s="27" t="s">
        <v>29</v>
      </c>
    </row>
    <row r="104" spans="2:2" x14ac:dyDescent="0.25">
      <c r="B104" s="27" t="s">
        <v>29</v>
      </c>
    </row>
    <row r="105" spans="2:2" x14ac:dyDescent="0.25">
      <c r="B105" s="27" t="s">
        <v>28</v>
      </c>
    </row>
    <row r="106" spans="2:2" x14ac:dyDescent="0.25">
      <c r="B106" s="27" t="s">
        <v>28</v>
      </c>
    </row>
    <row r="107" spans="2:2" x14ac:dyDescent="0.25">
      <c r="B107" s="27" t="s">
        <v>30</v>
      </c>
    </row>
    <row r="108" spans="2:2" x14ac:dyDescent="0.25">
      <c r="B108" s="27" t="s">
        <v>29</v>
      </c>
    </row>
    <row r="109" spans="2:2" x14ac:dyDescent="0.25">
      <c r="B109" s="27" t="s">
        <v>29</v>
      </c>
    </row>
    <row r="110" spans="2:2" x14ac:dyDescent="0.25">
      <c r="B110" s="27" t="s">
        <v>28</v>
      </c>
    </row>
    <row r="111" spans="2:2" x14ac:dyDescent="0.25">
      <c r="B111" s="27" t="s">
        <v>28</v>
      </c>
    </row>
    <row r="112" spans="2:2" x14ac:dyDescent="0.25">
      <c r="B112" s="27" t="s">
        <v>29</v>
      </c>
    </row>
    <row r="113" spans="2:2" x14ac:dyDescent="0.25">
      <c r="B113" s="27" t="s">
        <v>28</v>
      </c>
    </row>
    <row r="114" spans="2:2" x14ac:dyDescent="0.25">
      <c r="B114" s="27" t="s">
        <v>28</v>
      </c>
    </row>
    <row r="115" spans="2:2" x14ac:dyDescent="0.25">
      <c r="B115" s="27" t="s">
        <v>28</v>
      </c>
    </row>
    <row r="116" spans="2:2" x14ac:dyDescent="0.25">
      <c r="B116" s="27" t="s">
        <v>30</v>
      </c>
    </row>
    <row r="117" spans="2:2" x14ac:dyDescent="0.25">
      <c r="B117" s="27" t="s">
        <v>29</v>
      </c>
    </row>
    <row r="118" spans="2:2" x14ac:dyDescent="0.25">
      <c r="B118" s="27" t="s">
        <v>29</v>
      </c>
    </row>
    <row r="119" spans="2:2" x14ac:dyDescent="0.25">
      <c r="B119" s="27" t="s">
        <v>29</v>
      </c>
    </row>
    <row r="120" spans="2:2" x14ac:dyDescent="0.25">
      <c r="B120" s="27" t="s">
        <v>28</v>
      </c>
    </row>
    <row r="121" spans="2:2" x14ac:dyDescent="0.25">
      <c r="B121" s="27" t="s">
        <v>30</v>
      </c>
    </row>
    <row r="122" spans="2:2" x14ac:dyDescent="0.25">
      <c r="B122" s="27" t="s">
        <v>28</v>
      </c>
    </row>
    <row r="123" spans="2:2" x14ac:dyDescent="0.25">
      <c r="B123" s="27" t="s">
        <v>30</v>
      </c>
    </row>
    <row r="124" spans="2:2" x14ac:dyDescent="0.25">
      <c r="B124" s="27" t="s">
        <v>30</v>
      </c>
    </row>
    <row r="125" spans="2:2" x14ac:dyDescent="0.25">
      <c r="B125" s="27" t="s">
        <v>28</v>
      </c>
    </row>
    <row r="126" spans="2:2" x14ac:dyDescent="0.25">
      <c r="B126" s="27" t="s">
        <v>29</v>
      </c>
    </row>
    <row r="127" spans="2:2" x14ac:dyDescent="0.25">
      <c r="B127" s="27" t="s">
        <v>28</v>
      </c>
    </row>
    <row r="128" spans="2:2" x14ac:dyDescent="0.25">
      <c r="B128" s="27" t="s">
        <v>29</v>
      </c>
    </row>
    <row r="129" spans="2:2" x14ac:dyDescent="0.25">
      <c r="B129" s="27" t="s">
        <v>30</v>
      </c>
    </row>
    <row r="130" spans="2:2" x14ac:dyDescent="0.25">
      <c r="B130" s="27" t="s">
        <v>28</v>
      </c>
    </row>
    <row r="131" spans="2:2" x14ac:dyDescent="0.25">
      <c r="B131" s="27" t="s">
        <v>28</v>
      </c>
    </row>
    <row r="132" spans="2:2" x14ac:dyDescent="0.25">
      <c r="B132" s="27" t="s">
        <v>29</v>
      </c>
    </row>
    <row r="133" spans="2:2" x14ac:dyDescent="0.25">
      <c r="B133" s="27" t="s">
        <v>30</v>
      </c>
    </row>
    <row r="134" spans="2:2" x14ac:dyDescent="0.25">
      <c r="B134" s="27" t="s">
        <v>30</v>
      </c>
    </row>
    <row r="135" spans="2:2" x14ac:dyDescent="0.25">
      <c r="B135" s="27" t="s">
        <v>28</v>
      </c>
    </row>
    <row r="136" spans="2:2" x14ac:dyDescent="0.25">
      <c r="B136" s="27" t="s">
        <v>30</v>
      </c>
    </row>
    <row r="137" spans="2:2" x14ac:dyDescent="0.25">
      <c r="B137" s="27" t="s">
        <v>28</v>
      </c>
    </row>
    <row r="138" spans="2:2" x14ac:dyDescent="0.25">
      <c r="B138" s="27" t="s">
        <v>28</v>
      </c>
    </row>
    <row r="139" spans="2:2" x14ac:dyDescent="0.25">
      <c r="B139" s="27" t="s">
        <v>28</v>
      </c>
    </row>
    <row r="140" spans="2:2" x14ac:dyDescent="0.25">
      <c r="B140" s="27" t="s">
        <v>30</v>
      </c>
    </row>
    <row r="141" spans="2:2" x14ac:dyDescent="0.25">
      <c r="B141" s="27" t="s">
        <v>28</v>
      </c>
    </row>
    <row r="142" spans="2:2" x14ac:dyDescent="0.25">
      <c r="B142" s="27" t="s">
        <v>28</v>
      </c>
    </row>
    <row r="143" spans="2:2" x14ac:dyDescent="0.25">
      <c r="B143" s="27" t="s">
        <v>28</v>
      </c>
    </row>
    <row r="144" spans="2:2" x14ac:dyDescent="0.25">
      <c r="B144" s="27" t="s">
        <v>30</v>
      </c>
    </row>
    <row r="145" spans="2:2" x14ac:dyDescent="0.25">
      <c r="B145" s="27" t="s">
        <v>30</v>
      </c>
    </row>
    <row r="146" spans="2:2" x14ac:dyDescent="0.25">
      <c r="B146" s="27" t="s">
        <v>28</v>
      </c>
    </row>
    <row r="147" spans="2:2" x14ac:dyDescent="0.25">
      <c r="B147" s="27" t="s">
        <v>28</v>
      </c>
    </row>
    <row r="148" spans="2:2" x14ac:dyDescent="0.25">
      <c r="B148" s="27" t="s">
        <v>28</v>
      </c>
    </row>
    <row r="149" spans="2:2" x14ac:dyDescent="0.25">
      <c r="B149" s="27" t="s">
        <v>28</v>
      </c>
    </row>
    <row r="150" spans="2:2" x14ac:dyDescent="0.25">
      <c r="B150" s="27" t="s">
        <v>28</v>
      </c>
    </row>
    <row r="151" spans="2:2" x14ac:dyDescent="0.25">
      <c r="B151" s="27" t="s">
        <v>28</v>
      </c>
    </row>
    <row r="152" spans="2:2" x14ac:dyDescent="0.25">
      <c r="B152" s="27" t="s">
        <v>28</v>
      </c>
    </row>
    <row r="153" spans="2:2" x14ac:dyDescent="0.25">
      <c r="B153" s="27" t="s">
        <v>28</v>
      </c>
    </row>
    <row r="154" spans="2:2" x14ac:dyDescent="0.25">
      <c r="B154" s="27" t="s">
        <v>29</v>
      </c>
    </row>
    <row r="155" spans="2:2" x14ac:dyDescent="0.25">
      <c r="B155" s="27" t="s">
        <v>28</v>
      </c>
    </row>
    <row r="156" spans="2:2" x14ac:dyDescent="0.25">
      <c r="B156" s="27" t="s">
        <v>28</v>
      </c>
    </row>
    <row r="157" spans="2:2" x14ac:dyDescent="0.25">
      <c r="B157" s="27" t="s">
        <v>28</v>
      </c>
    </row>
    <row r="158" spans="2:2" x14ac:dyDescent="0.25">
      <c r="B158" s="27" t="s">
        <v>30</v>
      </c>
    </row>
    <row r="159" spans="2:2" x14ac:dyDescent="0.25">
      <c r="B159" s="27" t="s">
        <v>28</v>
      </c>
    </row>
    <row r="160" spans="2:2" x14ac:dyDescent="0.25">
      <c r="B160" s="27" t="s">
        <v>28</v>
      </c>
    </row>
    <row r="161" spans="2:2" x14ac:dyDescent="0.25">
      <c r="B161" s="27" t="s">
        <v>29</v>
      </c>
    </row>
    <row r="162" spans="2:2" x14ac:dyDescent="0.25">
      <c r="B162" s="27" t="s">
        <v>28</v>
      </c>
    </row>
    <row r="163" spans="2:2" x14ac:dyDescent="0.25">
      <c r="B163" s="27" t="s">
        <v>29</v>
      </c>
    </row>
    <row r="164" spans="2:2" x14ac:dyDescent="0.25">
      <c r="B164" s="27" t="s">
        <v>29</v>
      </c>
    </row>
    <row r="165" spans="2:2" x14ac:dyDescent="0.25">
      <c r="B165" s="27" t="s">
        <v>28</v>
      </c>
    </row>
    <row r="166" spans="2:2" x14ac:dyDescent="0.25">
      <c r="B166" s="27" t="s">
        <v>28</v>
      </c>
    </row>
    <row r="167" spans="2:2" x14ac:dyDescent="0.25">
      <c r="B167" s="27" t="s">
        <v>28</v>
      </c>
    </row>
    <row r="168" spans="2:2" x14ac:dyDescent="0.25">
      <c r="B168" s="27" t="s">
        <v>29</v>
      </c>
    </row>
    <row r="169" spans="2:2" x14ac:dyDescent="0.25">
      <c r="B169" s="27" t="s">
        <v>29</v>
      </c>
    </row>
    <row r="170" spans="2:2" x14ac:dyDescent="0.25">
      <c r="B170" s="27" t="s">
        <v>30</v>
      </c>
    </row>
    <row r="171" spans="2:2" x14ac:dyDescent="0.25">
      <c r="B171" s="27" t="s">
        <v>29</v>
      </c>
    </row>
    <row r="172" spans="2:2" x14ac:dyDescent="0.25">
      <c r="B172" s="27" t="s">
        <v>28</v>
      </c>
    </row>
    <row r="173" spans="2:2" x14ac:dyDescent="0.25">
      <c r="B173" s="27" t="s">
        <v>28</v>
      </c>
    </row>
    <row r="174" spans="2:2" x14ac:dyDescent="0.25">
      <c r="B174" s="27" t="s">
        <v>29</v>
      </c>
    </row>
    <row r="175" spans="2:2" x14ac:dyDescent="0.25">
      <c r="B175" s="27" t="s">
        <v>30</v>
      </c>
    </row>
    <row r="176" spans="2:2" x14ac:dyDescent="0.25">
      <c r="B176" s="27" t="s">
        <v>30</v>
      </c>
    </row>
    <row r="177" spans="2:2" x14ac:dyDescent="0.25">
      <c r="B177" s="27" t="s">
        <v>28</v>
      </c>
    </row>
    <row r="178" spans="2:2" x14ac:dyDescent="0.25">
      <c r="B178" s="27" t="s">
        <v>29</v>
      </c>
    </row>
    <row r="179" spans="2:2" x14ac:dyDescent="0.25">
      <c r="B179" s="27" t="s">
        <v>28</v>
      </c>
    </row>
    <row r="180" spans="2:2" x14ac:dyDescent="0.25">
      <c r="B180" s="27" t="s">
        <v>28</v>
      </c>
    </row>
    <row r="181" spans="2:2" x14ac:dyDescent="0.25">
      <c r="B181" s="27" t="s">
        <v>29</v>
      </c>
    </row>
    <row r="182" spans="2:2" x14ac:dyDescent="0.25">
      <c r="B182" s="27" t="s">
        <v>28</v>
      </c>
    </row>
    <row r="183" spans="2:2" x14ac:dyDescent="0.25">
      <c r="B183" s="27" t="s">
        <v>28</v>
      </c>
    </row>
    <row r="184" spans="2:2" x14ac:dyDescent="0.25">
      <c r="B184" s="27" t="s">
        <v>28</v>
      </c>
    </row>
    <row r="185" spans="2:2" x14ac:dyDescent="0.25">
      <c r="B185" s="27" t="s">
        <v>28</v>
      </c>
    </row>
    <row r="186" spans="2:2" x14ac:dyDescent="0.25">
      <c r="B186" s="27" t="s">
        <v>29</v>
      </c>
    </row>
    <row r="187" spans="2:2" x14ac:dyDescent="0.25">
      <c r="B187" s="27" t="s">
        <v>29</v>
      </c>
    </row>
    <row r="188" spans="2:2" x14ac:dyDescent="0.25">
      <c r="B188" s="27" t="s">
        <v>28</v>
      </c>
    </row>
    <row r="189" spans="2:2" x14ac:dyDescent="0.25">
      <c r="B189" s="27" t="s">
        <v>29</v>
      </c>
    </row>
    <row r="190" spans="2:2" x14ac:dyDescent="0.25">
      <c r="B190" s="27" t="s">
        <v>28</v>
      </c>
    </row>
    <row r="191" spans="2:2" x14ac:dyDescent="0.25">
      <c r="B191" s="27" t="s">
        <v>29</v>
      </c>
    </row>
    <row r="192" spans="2:2" x14ac:dyDescent="0.25">
      <c r="B192" s="27" t="s">
        <v>28</v>
      </c>
    </row>
    <row r="193" spans="2:2" x14ac:dyDescent="0.25">
      <c r="B193" s="27" t="s">
        <v>28</v>
      </c>
    </row>
    <row r="194" spans="2:2" x14ac:dyDescent="0.25">
      <c r="B194" s="27" t="s">
        <v>28</v>
      </c>
    </row>
    <row r="195" spans="2:2" x14ac:dyDescent="0.25">
      <c r="B195" s="27" t="s">
        <v>29</v>
      </c>
    </row>
    <row r="196" spans="2:2" x14ac:dyDescent="0.25">
      <c r="B196" s="27" t="s">
        <v>28</v>
      </c>
    </row>
    <row r="197" spans="2:2" x14ac:dyDescent="0.25">
      <c r="B197" s="27" t="s">
        <v>28</v>
      </c>
    </row>
    <row r="198" spans="2:2" x14ac:dyDescent="0.25">
      <c r="B198" s="27" t="s">
        <v>29</v>
      </c>
    </row>
    <row r="199" spans="2:2" x14ac:dyDescent="0.25">
      <c r="B199" s="27" t="s">
        <v>29</v>
      </c>
    </row>
    <row r="200" spans="2:2" x14ac:dyDescent="0.25">
      <c r="B200" s="27" t="s">
        <v>29</v>
      </c>
    </row>
    <row r="201" spans="2:2" x14ac:dyDescent="0.25">
      <c r="B201" s="27" t="s">
        <v>29</v>
      </c>
    </row>
    <row r="202" spans="2:2" x14ac:dyDescent="0.25">
      <c r="B202" s="27" t="s">
        <v>29</v>
      </c>
    </row>
    <row r="203" spans="2:2" x14ac:dyDescent="0.25">
      <c r="B203" s="27" t="s">
        <v>28</v>
      </c>
    </row>
    <row r="204" spans="2:2" x14ac:dyDescent="0.25">
      <c r="B204" s="27" t="s">
        <v>28</v>
      </c>
    </row>
    <row r="205" spans="2:2" x14ac:dyDescent="0.25">
      <c r="B205" s="27" t="s">
        <v>29</v>
      </c>
    </row>
    <row r="206" spans="2:2" x14ac:dyDescent="0.25">
      <c r="B206" s="27" t="s">
        <v>28</v>
      </c>
    </row>
    <row r="207" spans="2:2" x14ac:dyDescent="0.25">
      <c r="B207" s="27" t="s">
        <v>28</v>
      </c>
    </row>
    <row r="208" spans="2:2" x14ac:dyDescent="0.25">
      <c r="B208" s="27" t="s">
        <v>28</v>
      </c>
    </row>
    <row r="209" spans="2:2" x14ac:dyDescent="0.25">
      <c r="B209" s="27" t="s">
        <v>28</v>
      </c>
    </row>
    <row r="210" spans="2:2" x14ac:dyDescent="0.25">
      <c r="B210" s="27" t="s">
        <v>28</v>
      </c>
    </row>
    <row r="211" spans="2:2" x14ac:dyDescent="0.25">
      <c r="B211" s="27" t="s">
        <v>29</v>
      </c>
    </row>
    <row r="212" spans="2:2" x14ac:dyDescent="0.25">
      <c r="B212" s="27" t="s">
        <v>29</v>
      </c>
    </row>
    <row r="213" spans="2:2" x14ac:dyDescent="0.25">
      <c r="B213" s="27" t="s">
        <v>28</v>
      </c>
    </row>
    <row r="214" spans="2:2" x14ac:dyDescent="0.25">
      <c r="B214" s="27" t="s">
        <v>29</v>
      </c>
    </row>
    <row r="215" spans="2:2" x14ac:dyDescent="0.25">
      <c r="B215" s="27" t="s">
        <v>29</v>
      </c>
    </row>
    <row r="216" spans="2:2" x14ac:dyDescent="0.25">
      <c r="B216" s="27" t="s">
        <v>29</v>
      </c>
    </row>
    <row r="217" spans="2:2" x14ac:dyDescent="0.25">
      <c r="B217" s="27" t="s">
        <v>28</v>
      </c>
    </row>
    <row r="218" spans="2:2" x14ac:dyDescent="0.25">
      <c r="B218" s="27" t="s">
        <v>29</v>
      </c>
    </row>
    <row r="219" spans="2:2" x14ac:dyDescent="0.25">
      <c r="B219" s="27" t="s">
        <v>29</v>
      </c>
    </row>
    <row r="220" spans="2:2" x14ac:dyDescent="0.25">
      <c r="B220" s="27" t="s">
        <v>29</v>
      </c>
    </row>
    <row r="221" spans="2:2" x14ac:dyDescent="0.25">
      <c r="B221" s="27" t="s">
        <v>29</v>
      </c>
    </row>
    <row r="222" spans="2:2" x14ac:dyDescent="0.25">
      <c r="B222" s="27" t="s">
        <v>29</v>
      </c>
    </row>
    <row r="223" spans="2:2" x14ac:dyDescent="0.25">
      <c r="B223" s="27" t="s">
        <v>29</v>
      </c>
    </row>
    <row r="224" spans="2:2" x14ac:dyDescent="0.25">
      <c r="B224" s="27" t="s">
        <v>29</v>
      </c>
    </row>
    <row r="225" spans="2:2" x14ac:dyDescent="0.25">
      <c r="B225" s="27" t="s">
        <v>29</v>
      </c>
    </row>
    <row r="226" spans="2:2" x14ac:dyDescent="0.25">
      <c r="B226" s="27" t="s">
        <v>29</v>
      </c>
    </row>
    <row r="227" spans="2:2" x14ac:dyDescent="0.25">
      <c r="B227" s="27" t="s">
        <v>28</v>
      </c>
    </row>
    <row r="228" spans="2:2" x14ac:dyDescent="0.25">
      <c r="B228" s="27" t="s">
        <v>29</v>
      </c>
    </row>
    <row r="229" spans="2:2" x14ac:dyDescent="0.25">
      <c r="B229" s="27" t="s">
        <v>29</v>
      </c>
    </row>
    <row r="230" spans="2:2" x14ac:dyDescent="0.25">
      <c r="B230" s="27" t="s">
        <v>28</v>
      </c>
    </row>
    <row r="231" spans="2:2" x14ac:dyDescent="0.25">
      <c r="B231" s="27" t="s">
        <v>29</v>
      </c>
    </row>
    <row r="232" spans="2:2" x14ac:dyDescent="0.25">
      <c r="B232" s="27" t="s">
        <v>30</v>
      </c>
    </row>
    <row r="233" spans="2:2" x14ac:dyDescent="0.25">
      <c r="B233" s="27" t="s">
        <v>28</v>
      </c>
    </row>
    <row r="234" spans="2:2" x14ac:dyDescent="0.25">
      <c r="B234" s="27" t="s">
        <v>29</v>
      </c>
    </row>
    <row r="235" spans="2:2" x14ac:dyDescent="0.25">
      <c r="B235" s="27" t="s">
        <v>28</v>
      </c>
    </row>
    <row r="236" spans="2:2" x14ac:dyDescent="0.25">
      <c r="B236" s="27" t="s">
        <v>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236"/>
  <sheetViews>
    <sheetView workbookViewId="0">
      <selection activeCell="D14" sqref="D14"/>
    </sheetView>
  </sheetViews>
  <sheetFormatPr defaultRowHeight="15" x14ac:dyDescent="0.25"/>
  <cols>
    <col min="2" max="2" width="54.42578125" customWidth="1"/>
  </cols>
  <sheetData>
    <row r="2" spans="2:8" x14ac:dyDescent="0.25">
      <c r="B2" s="27" t="s">
        <v>12</v>
      </c>
      <c r="D2" t="s">
        <v>509</v>
      </c>
      <c r="E2" t="s">
        <v>510</v>
      </c>
      <c r="G2" s="7" t="s">
        <v>503</v>
      </c>
    </row>
    <row r="3" spans="2:8" x14ac:dyDescent="0.25">
      <c r="B3" s="27" t="s">
        <v>30</v>
      </c>
      <c r="D3">
        <v>1</v>
      </c>
      <c r="E3">
        <v>20</v>
      </c>
      <c r="F3" s="11" t="s">
        <v>504</v>
      </c>
      <c r="G3" s="7">
        <v>3</v>
      </c>
    </row>
    <row r="4" spans="2:8" x14ac:dyDescent="0.25">
      <c r="B4" s="27" t="s">
        <v>30</v>
      </c>
      <c r="D4">
        <v>2</v>
      </c>
      <c r="E4">
        <v>40</v>
      </c>
      <c r="F4" s="11" t="s">
        <v>505</v>
      </c>
      <c r="G4" s="7">
        <v>9</v>
      </c>
    </row>
    <row r="5" spans="2:8" x14ac:dyDescent="0.25">
      <c r="B5" s="27" t="s">
        <v>28</v>
      </c>
      <c r="D5">
        <v>3</v>
      </c>
      <c r="E5">
        <v>60</v>
      </c>
      <c r="F5" s="11" t="s">
        <v>507</v>
      </c>
      <c r="G5" s="7">
        <v>59</v>
      </c>
    </row>
    <row r="6" spans="2:8" x14ac:dyDescent="0.25">
      <c r="B6" s="27" t="s">
        <v>30</v>
      </c>
      <c r="D6">
        <v>4</v>
      </c>
      <c r="E6">
        <v>80</v>
      </c>
      <c r="F6" s="11" t="s">
        <v>506</v>
      </c>
      <c r="G6" s="7">
        <v>111</v>
      </c>
      <c r="H6" t="s">
        <v>511</v>
      </c>
    </row>
    <row r="7" spans="2:8" x14ac:dyDescent="0.25">
      <c r="B7" s="27" t="s">
        <v>28</v>
      </c>
      <c r="D7">
        <v>5</v>
      </c>
      <c r="E7">
        <v>100</v>
      </c>
      <c r="F7" s="11" t="s">
        <v>508</v>
      </c>
      <c r="G7" s="7">
        <v>52</v>
      </c>
      <c r="H7" s="42">
        <f>(G3*D3+G4*D4+G5*D5+G6*D6+G7*D7)/G8</f>
        <v>3.8547008547008548</v>
      </c>
    </row>
    <row r="8" spans="2:8" x14ac:dyDescent="0.25">
      <c r="B8" s="27" t="s">
        <v>30</v>
      </c>
      <c r="G8" s="7">
        <f>SUM(G3:G7)</f>
        <v>234</v>
      </c>
    </row>
    <row r="9" spans="2:8" x14ac:dyDescent="0.25">
      <c r="B9" s="27" t="s">
        <v>30</v>
      </c>
    </row>
    <row r="10" spans="2:8" x14ac:dyDescent="0.25">
      <c r="B10" s="27" t="s">
        <v>30</v>
      </c>
    </row>
    <row r="11" spans="2:8" x14ac:dyDescent="0.25">
      <c r="B11" s="27" t="s">
        <v>30</v>
      </c>
    </row>
    <row r="12" spans="2:8" x14ac:dyDescent="0.25">
      <c r="B12" s="27" t="s">
        <v>28</v>
      </c>
    </row>
    <row r="13" spans="2:8" x14ac:dyDescent="0.25">
      <c r="B13" s="27" t="s">
        <v>28</v>
      </c>
    </row>
    <row r="14" spans="2:8" x14ac:dyDescent="0.25">
      <c r="B14" s="27" t="s">
        <v>30</v>
      </c>
    </row>
    <row r="15" spans="2:8" x14ac:dyDescent="0.25">
      <c r="B15" s="27" t="s">
        <v>29</v>
      </c>
    </row>
    <row r="16" spans="2:8" x14ac:dyDescent="0.25">
      <c r="B16" s="27" t="s">
        <v>29</v>
      </c>
    </row>
    <row r="17" spans="2:2" x14ac:dyDescent="0.25">
      <c r="B17" s="27" t="s">
        <v>28</v>
      </c>
    </row>
    <row r="18" spans="2:2" x14ac:dyDescent="0.25">
      <c r="B18" s="27" t="s">
        <v>30</v>
      </c>
    </row>
    <row r="19" spans="2:2" x14ac:dyDescent="0.25">
      <c r="B19" s="27" t="s">
        <v>30</v>
      </c>
    </row>
    <row r="20" spans="2:2" x14ac:dyDescent="0.25">
      <c r="B20" s="27" t="s">
        <v>28</v>
      </c>
    </row>
    <row r="21" spans="2:2" x14ac:dyDescent="0.25">
      <c r="B21" s="27" t="s">
        <v>28</v>
      </c>
    </row>
    <row r="22" spans="2:2" x14ac:dyDescent="0.25">
      <c r="B22" s="27" t="s">
        <v>28</v>
      </c>
    </row>
    <row r="23" spans="2:2" x14ac:dyDescent="0.25">
      <c r="B23" s="27" t="s">
        <v>28</v>
      </c>
    </row>
    <row r="24" spans="2:2" x14ac:dyDescent="0.25">
      <c r="B24" s="27" t="s">
        <v>28</v>
      </c>
    </row>
    <row r="25" spans="2:2" x14ac:dyDescent="0.25">
      <c r="B25" s="27" t="s">
        <v>29</v>
      </c>
    </row>
    <row r="26" spans="2:2" x14ac:dyDescent="0.25">
      <c r="B26" s="27" t="s">
        <v>28</v>
      </c>
    </row>
    <row r="27" spans="2:2" x14ac:dyDescent="0.25">
      <c r="B27" s="27" t="s">
        <v>29</v>
      </c>
    </row>
    <row r="28" spans="2:2" x14ac:dyDescent="0.25">
      <c r="B28" s="27" t="s">
        <v>29</v>
      </c>
    </row>
    <row r="29" spans="2:2" x14ac:dyDescent="0.25">
      <c r="B29" s="27" t="s">
        <v>29</v>
      </c>
    </row>
    <row r="30" spans="2:2" x14ac:dyDescent="0.25">
      <c r="B30" s="27" t="s">
        <v>28</v>
      </c>
    </row>
    <row r="31" spans="2:2" x14ac:dyDescent="0.25">
      <c r="B31" s="27" t="s">
        <v>28</v>
      </c>
    </row>
    <row r="32" spans="2:2" x14ac:dyDescent="0.25">
      <c r="B32" s="27" t="s">
        <v>28</v>
      </c>
    </row>
    <row r="33" spans="2:2" x14ac:dyDescent="0.25">
      <c r="B33" s="27" t="s">
        <v>28</v>
      </c>
    </row>
    <row r="34" spans="2:2" x14ac:dyDescent="0.25">
      <c r="B34" s="27" t="s">
        <v>28</v>
      </c>
    </row>
    <row r="35" spans="2:2" x14ac:dyDescent="0.25">
      <c r="B35" s="27" t="s">
        <v>46</v>
      </c>
    </row>
    <row r="36" spans="2:2" x14ac:dyDescent="0.25">
      <c r="B36" s="27" t="s">
        <v>28</v>
      </c>
    </row>
    <row r="37" spans="2:2" x14ac:dyDescent="0.25">
      <c r="B37" s="27" t="s">
        <v>29</v>
      </c>
    </row>
    <row r="38" spans="2:2" x14ac:dyDescent="0.25">
      <c r="B38" s="27" t="s">
        <v>28</v>
      </c>
    </row>
    <row r="39" spans="2:2" x14ac:dyDescent="0.25">
      <c r="B39" s="27" t="s">
        <v>28</v>
      </c>
    </row>
    <row r="40" spans="2:2" x14ac:dyDescent="0.25">
      <c r="B40" s="27" t="s">
        <v>28</v>
      </c>
    </row>
    <row r="41" spans="2:2" x14ac:dyDescent="0.25">
      <c r="B41" s="27" t="s">
        <v>29</v>
      </c>
    </row>
    <row r="42" spans="2:2" x14ac:dyDescent="0.25">
      <c r="B42" s="27" t="s">
        <v>28</v>
      </c>
    </row>
    <row r="43" spans="2:2" x14ac:dyDescent="0.25">
      <c r="B43" s="27" t="s">
        <v>30</v>
      </c>
    </row>
    <row r="44" spans="2:2" x14ac:dyDescent="0.25">
      <c r="B44" s="27" t="s">
        <v>30</v>
      </c>
    </row>
    <row r="45" spans="2:2" x14ac:dyDescent="0.25">
      <c r="B45" s="27" t="s">
        <v>29</v>
      </c>
    </row>
    <row r="46" spans="2:2" x14ac:dyDescent="0.25">
      <c r="B46" s="27" t="s">
        <v>29</v>
      </c>
    </row>
    <row r="47" spans="2:2" x14ac:dyDescent="0.25">
      <c r="B47" s="27" t="s">
        <v>29</v>
      </c>
    </row>
    <row r="48" spans="2:2" x14ac:dyDescent="0.25">
      <c r="B48" s="27" t="s">
        <v>30</v>
      </c>
    </row>
    <row r="49" spans="2:2" x14ac:dyDescent="0.25">
      <c r="B49" s="27" t="s">
        <v>28</v>
      </c>
    </row>
    <row r="50" spans="2:2" x14ac:dyDescent="0.25">
      <c r="B50" s="27" t="s">
        <v>28</v>
      </c>
    </row>
    <row r="51" spans="2:2" x14ac:dyDescent="0.25">
      <c r="B51" s="27" t="s">
        <v>28</v>
      </c>
    </row>
    <row r="52" spans="2:2" x14ac:dyDescent="0.25">
      <c r="B52" s="27" t="s">
        <v>28</v>
      </c>
    </row>
    <row r="53" spans="2:2" x14ac:dyDescent="0.25">
      <c r="B53" s="27" t="s">
        <v>28</v>
      </c>
    </row>
    <row r="54" spans="2:2" x14ac:dyDescent="0.25">
      <c r="B54" s="27" t="s">
        <v>29</v>
      </c>
    </row>
    <row r="55" spans="2:2" x14ac:dyDescent="0.25">
      <c r="B55" s="27" t="s">
        <v>30</v>
      </c>
    </row>
    <row r="56" spans="2:2" x14ac:dyDescent="0.25">
      <c r="B56" s="27" t="s">
        <v>30</v>
      </c>
    </row>
    <row r="57" spans="2:2" x14ac:dyDescent="0.25">
      <c r="B57" s="27" t="s">
        <v>42</v>
      </c>
    </row>
    <row r="58" spans="2:2" x14ac:dyDescent="0.25">
      <c r="B58" s="27" t="s">
        <v>30</v>
      </c>
    </row>
    <row r="59" spans="2:2" x14ac:dyDescent="0.25">
      <c r="B59" s="27" t="s">
        <v>46</v>
      </c>
    </row>
    <row r="60" spans="2:2" x14ac:dyDescent="0.25">
      <c r="B60" s="27" t="s">
        <v>28</v>
      </c>
    </row>
    <row r="61" spans="2:2" x14ac:dyDescent="0.25">
      <c r="B61" s="27" t="s">
        <v>30</v>
      </c>
    </row>
    <row r="62" spans="2:2" x14ac:dyDescent="0.25">
      <c r="B62" s="27" t="s">
        <v>42</v>
      </c>
    </row>
    <row r="63" spans="2:2" x14ac:dyDescent="0.25">
      <c r="B63" s="27" t="s">
        <v>30</v>
      </c>
    </row>
    <row r="64" spans="2:2" x14ac:dyDescent="0.25">
      <c r="B64" s="27" t="s">
        <v>28</v>
      </c>
    </row>
    <row r="65" spans="2:2" x14ac:dyDescent="0.25">
      <c r="B65" s="27" t="s">
        <v>29</v>
      </c>
    </row>
    <row r="66" spans="2:2" x14ac:dyDescent="0.25">
      <c r="B66" s="27" t="s">
        <v>29</v>
      </c>
    </row>
    <row r="67" spans="2:2" x14ac:dyDescent="0.25">
      <c r="B67" s="27" t="s">
        <v>29</v>
      </c>
    </row>
    <row r="68" spans="2:2" x14ac:dyDescent="0.25">
      <c r="B68" s="27" t="s">
        <v>28</v>
      </c>
    </row>
    <row r="69" spans="2:2" x14ac:dyDescent="0.25">
      <c r="B69" s="27" t="s">
        <v>28</v>
      </c>
    </row>
    <row r="70" spans="2:2" x14ac:dyDescent="0.25">
      <c r="B70" s="27" t="s">
        <v>30</v>
      </c>
    </row>
    <row r="71" spans="2:2" x14ac:dyDescent="0.25">
      <c r="B71" s="27" t="s">
        <v>30</v>
      </c>
    </row>
    <row r="72" spans="2:2" x14ac:dyDescent="0.25">
      <c r="B72" s="27" t="s">
        <v>29</v>
      </c>
    </row>
    <row r="73" spans="2:2" x14ac:dyDescent="0.25">
      <c r="B73" s="27" t="s">
        <v>28</v>
      </c>
    </row>
    <row r="74" spans="2:2" x14ac:dyDescent="0.25">
      <c r="B74" s="27" t="s">
        <v>28</v>
      </c>
    </row>
    <row r="75" spans="2:2" x14ac:dyDescent="0.25">
      <c r="B75" s="27" t="s">
        <v>30</v>
      </c>
    </row>
    <row r="76" spans="2:2" x14ac:dyDescent="0.25">
      <c r="B76" s="27" t="s">
        <v>28</v>
      </c>
    </row>
    <row r="77" spans="2:2" x14ac:dyDescent="0.25">
      <c r="B77" s="27" t="s">
        <v>30</v>
      </c>
    </row>
    <row r="78" spans="2:2" x14ac:dyDescent="0.25">
      <c r="B78" s="27" t="s">
        <v>28</v>
      </c>
    </row>
    <row r="79" spans="2:2" x14ac:dyDescent="0.25">
      <c r="B79" s="27" t="s">
        <v>29</v>
      </c>
    </row>
    <row r="80" spans="2:2" x14ac:dyDescent="0.25">
      <c r="B80" s="27" t="s">
        <v>28</v>
      </c>
    </row>
    <row r="81" spans="2:2" x14ac:dyDescent="0.25">
      <c r="B81" s="27" t="s">
        <v>28</v>
      </c>
    </row>
    <row r="82" spans="2:2" x14ac:dyDescent="0.25">
      <c r="B82" s="27" t="s">
        <v>28</v>
      </c>
    </row>
    <row r="83" spans="2:2" x14ac:dyDescent="0.25">
      <c r="B83" s="27" t="s">
        <v>28</v>
      </c>
    </row>
    <row r="84" spans="2:2" x14ac:dyDescent="0.25">
      <c r="B84" s="27" t="s">
        <v>42</v>
      </c>
    </row>
    <row r="85" spans="2:2" x14ac:dyDescent="0.25">
      <c r="B85" s="27" t="s">
        <v>28</v>
      </c>
    </row>
    <row r="86" spans="2:2" x14ac:dyDescent="0.25">
      <c r="B86" s="27" t="s">
        <v>28</v>
      </c>
    </row>
    <row r="87" spans="2:2" x14ac:dyDescent="0.25">
      <c r="B87" s="27" t="s">
        <v>29</v>
      </c>
    </row>
    <row r="88" spans="2:2" x14ac:dyDescent="0.25">
      <c r="B88" s="27" t="s">
        <v>28</v>
      </c>
    </row>
    <row r="89" spans="2:2" x14ac:dyDescent="0.25">
      <c r="B89" s="27" t="s">
        <v>28</v>
      </c>
    </row>
    <row r="90" spans="2:2" x14ac:dyDescent="0.25">
      <c r="B90" s="27" t="s">
        <v>29</v>
      </c>
    </row>
    <row r="91" spans="2:2" x14ac:dyDescent="0.25">
      <c r="B91" s="27" t="s">
        <v>28</v>
      </c>
    </row>
    <row r="92" spans="2:2" x14ac:dyDescent="0.25">
      <c r="B92" s="27" t="s">
        <v>28</v>
      </c>
    </row>
    <row r="93" spans="2:2" x14ac:dyDescent="0.25">
      <c r="B93" s="27" t="s">
        <v>30</v>
      </c>
    </row>
    <row r="94" spans="2:2" x14ac:dyDescent="0.25">
      <c r="B94" s="27" t="s">
        <v>28</v>
      </c>
    </row>
    <row r="95" spans="2:2" x14ac:dyDescent="0.25">
      <c r="B95" s="27" t="s">
        <v>28</v>
      </c>
    </row>
    <row r="96" spans="2:2" x14ac:dyDescent="0.25">
      <c r="B96" s="27" t="s">
        <v>29</v>
      </c>
    </row>
    <row r="97" spans="2:2" x14ac:dyDescent="0.25">
      <c r="B97" s="27" t="s">
        <v>29</v>
      </c>
    </row>
    <row r="98" spans="2:2" x14ac:dyDescent="0.25">
      <c r="B98" s="27" t="s">
        <v>30</v>
      </c>
    </row>
    <row r="99" spans="2:2" x14ac:dyDescent="0.25">
      <c r="B99" s="27" t="s">
        <v>30</v>
      </c>
    </row>
    <row r="100" spans="2:2" x14ac:dyDescent="0.25">
      <c r="B100" s="27" t="s">
        <v>28</v>
      </c>
    </row>
    <row r="101" spans="2:2" x14ac:dyDescent="0.25">
      <c r="B101" s="27" t="s">
        <v>28</v>
      </c>
    </row>
    <row r="102" spans="2:2" x14ac:dyDescent="0.25">
      <c r="B102" s="27" t="s">
        <v>29</v>
      </c>
    </row>
    <row r="103" spans="2:2" x14ac:dyDescent="0.25">
      <c r="B103" s="27" t="s">
        <v>28</v>
      </c>
    </row>
    <row r="104" spans="2:2" x14ac:dyDescent="0.25">
      <c r="B104" s="27" t="s">
        <v>29</v>
      </c>
    </row>
    <row r="105" spans="2:2" x14ac:dyDescent="0.25">
      <c r="B105" s="27" t="s">
        <v>28</v>
      </c>
    </row>
    <row r="106" spans="2:2" x14ac:dyDescent="0.25">
      <c r="B106" s="27" t="s">
        <v>28</v>
      </c>
    </row>
    <row r="107" spans="2:2" x14ac:dyDescent="0.25">
      <c r="B107" s="27" t="s">
        <v>30</v>
      </c>
    </row>
    <row r="108" spans="2:2" x14ac:dyDescent="0.25">
      <c r="B108" s="27" t="s">
        <v>29</v>
      </c>
    </row>
    <row r="109" spans="2:2" x14ac:dyDescent="0.25">
      <c r="B109" s="27" t="s">
        <v>28</v>
      </c>
    </row>
    <row r="110" spans="2:2" x14ac:dyDescent="0.25">
      <c r="B110" s="27" t="s">
        <v>30</v>
      </c>
    </row>
    <row r="111" spans="2:2" x14ac:dyDescent="0.25">
      <c r="B111" s="27" t="s">
        <v>28</v>
      </c>
    </row>
    <row r="112" spans="2:2" x14ac:dyDescent="0.25">
      <c r="B112" s="27" t="s">
        <v>29</v>
      </c>
    </row>
    <row r="113" spans="2:2" x14ac:dyDescent="0.25">
      <c r="B113" s="27" t="s">
        <v>28</v>
      </c>
    </row>
    <row r="114" spans="2:2" x14ac:dyDescent="0.25">
      <c r="B114" s="27" t="s">
        <v>28</v>
      </c>
    </row>
    <row r="115" spans="2:2" x14ac:dyDescent="0.25">
      <c r="B115" s="27" t="s">
        <v>30</v>
      </c>
    </row>
    <row r="116" spans="2:2" x14ac:dyDescent="0.25">
      <c r="B116" s="27" t="s">
        <v>30</v>
      </c>
    </row>
    <row r="117" spans="2:2" x14ac:dyDescent="0.25">
      <c r="B117" s="27" t="s">
        <v>28</v>
      </c>
    </row>
    <row r="118" spans="2:2" x14ac:dyDescent="0.25">
      <c r="B118" s="27" t="s">
        <v>28</v>
      </c>
    </row>
    <row r="119" spans="2:2" x14ac:dyDescent="0.25">
      <c r="B119" s="27" t="s">
        <v>28</v>
      </c>
    </row>
    <row r="120" spans="2:2" x14ac:dyDescent="0.25">
      <c r="B120" s="27" t="s">
        <v>28</v>
      </c>
    </row>
    <row r="121" spans="2:2" x14ac:dyDescent="0.25">
      <c r="B121" s="27" t="s">
        <v>30</v>
      </c>
    </row>
    <row r="122" spans="2:2" x14ac:dyDescent="0.25">
      <c r="B122" s="27" t="s">
        <v>30</v>
      </c>
    </row>
    <row r="123" spans="2:2" x14ac:dyDescent="0.25">
      <c r="B123" s="27" t="s">
        <v>30</v>
      </c>
    </row>
    <row r="124" spans="2:2" x14ac:dyDescent="0.25">
      <c r="B124" s="27" t="s">
        <v>30</v>
      </c>
    </row>
    <row r="125" spans="2:2" x14ac:dyDescent="0.25">
      <c r="B125" s="27" t="s">
        <v>28</v>
      </c>
    </row>
    <row r="126" spans="2:2" x14ac:dyDescent="0.25">
      <c r="B126" s="27" t="s">
        <v>28</v>
      </c>
    </row>
    <row r="127" spans="2:2" x14ac:dyDescent="0.25">
      <c r="B127" s="27" t="s">
        <v>28</v>
      </c>
    </row>
    <row r="128" spans="2:2" x14ac:dyDescent="0.25">
      <c r="B128" s="27" t="s">
        <v>29</v>
      </c>
    </row>
    <row r="129" spans="2:2" x14ac:dyDescent="0.25">
      <c r="B129" s="27" t="s">
        <v>30</v>
      </c>
    </row>
    <row r="130" spans="2:2" x14ac:dyDescent="0.25">
      <c r="B130" s="27" t="s">
        <v>28</v>
      </c>
    </row>
    <row r="131" spans="2:2" x14ac:dyDescent="0.25">
      <c r="B131" s="27" t="s">
        <v>28</v>
      </c>
    </row>
    <row r="132" spans="2:2" x14ac:dyDescent="0.25">
      <c r="B132" s="27" t="s">
        <v>29</v>
      </c>
    </row>
    <row r="133" spans="2:2" x14ac:dyDescent="0.25">
      <c r="B133" s="27" t="s">
        <v>30</v>
      </c>
    </row>
    <row r="134" spans="2:2" x14ac:dyDescent="0.25">
      <c r="B134" s="27" t="s">
        <v>42</v>
      </c>
    </row>
    <row r="135" spans="2:2" x14ac:dyDescent="0.25">
      <c r="B135" s="27" t="s">
        <v>28</v>
      </c>
    </row>
    <row r="136" spans="2:2" x14ac:dyDescent="0.25">
      <c r="B136" s="27" t="s">
        <v>28</v>
      </c>
    </row>
    <row r="137" spans="2:2" x14ac:dyDescent="0.25">
      <c r="B137" s="27" t="s">
        <v>29</v>
      </c>
    </row>
    <row r="138" spans="2:2" x14ac:dyDescent="0.25">
      <c r="B138" s="27" t="s">
        <v>28</v>
      </c>
    </row>
    <row r="139" spans="2:2" x14ac:dyDescent="0.25">
      <c r="B139" s="27" t="s">
        <v>28</v>
      </c>
    </row>
    <row r="140" spans="2:2" x14ac:dyDescent="0.25">
      <c r="B140" s="27" t="s">
        <v>30</v>
      </c>
    </row>
    <row r="141" spans="2:2" x14ac:dyDescent="0.25">
      <c r="B141" s="27" t="s">
        <v>28</v>
      </c>
    </row>
    <row r="142" spans="2:2" x14ac:dyDescent="0.25">
      <c r="B142" s="27" t="s">
        <v>28</v>
      </c>
    </row>
    <row r="143" spans="2:2" x14ac:dyDescent="0.25">
      <c r="B143" s="27" t="s">
        <v>29</v>
      </c>
    </row>
    <row r="144" spans="2:2" x14ac:dyDescent="0.25">
      <c r="B144" s="27" t="s">
        <v>30</v>
      </c>
    </row>
    <row r="145" spans="2:2" x14ac:dyDescent="0.25">
      <c r="B145" s="27" t="s">
        <v>30</v>
      </c>
    </row>
    <row r="146" spans="2:2" x14ac:dyDescent="0.25">
      <c r="B146" s="27" t="s">
        <v>30</v>
      </c>
    </row>
    <row r="147" spans="2:2" x14ac:dyDescent="0.25">
      <c r="B147" s="27" t="s">
        <v>28</v>
      </c>
    </row>
    <row r="148" spans="2:2" x14ac:dyDescent="0.25">
      <c r="B148" s="27" t="s">
        <v>28</v>
      </c>
    </row>
    <row r="149" spans="2:2" x14ac:dyDescent="0.25">
      <c r="B149" s="27" t="s">
        <v>30</v>
      </c>
    </row>
    <row r="150" spans="2:2" x14ac:dyDescent="0.25">
      <c r="B150" s="27" t="s">
        <v>30</v>
      </c>
    </row>
    <row r="151" spans="2:2" x14ac:dyDescent="0.25">
      <c r="B151" s="27" t="s">
        <v>30</v>
      </c>
    </row>
    <row r="152" spans="2:2" x14ac:dyDescent="0.25">
      <c r="B152" s="27" t="s">
        <v>29</v>
      </c>
    </row>
    <row r="153" spans="2:2" x14ac:dyDescent="0.25">
      <c r="B153" s="27" t="s">
        <v>30</v>
      </c>
    </row>
    <row r="154" spans="2:2" x14ac:dyDescent="0.25">
      <c r="B154" s="27" t="s">
        <v>28</v>
      </c>
    </row>
    <row r="155" spans="2:2" x14ac:dyDescent="0.25">
      <c r="B155" s="27" t="s">
        <v>28</v>
      </c>
    </row>
    <row r="156" spans="2:2" x14ac:dyDescent="0.25">
      <c r="B156" s="27" t="s">
        <v>28</v>
      </c>
    </row>
    <row r="157" spans="2:2" x14ac:dyDescent="0.25">
      <c r="B157" s="27" t="s">
        <v>42</v>
      </c>
    </row>
    <row r="158" spans="2:2" x14ac:dyDescent="0.25">
      <c r="B158" s="27" t="s">
        <v>30</v>
      </c>
    </row>
    <row r="159" spans="2:2" x14ac:dyDescent="0.25">
      <c r="B159" s="27" t="s">
        <v>28</v>
      </c>
    </row>
    <row r="160" spans="2:2" x14ac:dyDescent="0.25">
      <c r="B160" s="27" t="s">
        <v>28</v>
      </c>
    </row>
    <row r="161" spans="2:2" x14ac:dyDescent="0.25">
      <c r="B161" s="27" t="s">
        <v>29</v>
      </c>
    </row>
    <row r="162" spans="2:2" x14ac:dyDescent="0.25">
      <c r="B162" s="27" t="s">
        <v>30</v>
      </c>
    </row>
    <row r="163" spans="2:2" x14ac:dyDescent="0.25">
      <c r="B163" s="27" t="s">
        <v>28</v>
      </c>
    </row>
    <row r="164" spans="2:2" x14ac:dyDescent="0.25">
      <c r="B164" s="27" t="s">
        <v>29</v>
      </c>
    </row>
    <row r="165" spans="2:2" x14ac:dyDescent="0.25">
      <c r="B165" s="27" t="s">
        <v>28</v>
      </c>
    </row>
    <row r="166" spans="2:2" x14ac:dyDescent="0.25">
      <c r="B166" s="27" t="s">
        <v>28</v>
      </c>
    </row>
    <row r="167" spans="2:2" x14ac:dyDescent="0.25">
      <c r="B167" s="27" t="s">
        <v>28</v>
      </c>
    </row>
    <row r="168" spans="2:2" x14ac:dyDescent="0.25">
      <c r="B168" s="27" t="s">
        <v>28</v>
      </c>
    </row>
    <row r="169" spans="2:2" x14ac:dyDescent="0.25">
      <c r="B169" s="27" t="s">
        <v>29</v>
      </c>
    </row>
    <row r="170" spans="2:2" x14ac:dyDescent="0.25">
      <c r="B170" s="27" t="s">
        <v>30</v>
      </c>
    </row>
    <row r="171" spans="2:2" x14ac:dyDescent="0.25">
      <c r="B171" s="27" t="s">
        <v>29</v>
      </c>
    </row>
    <row r="172" spans="2:2" x14ac:dyDescent="0.25">
      <c r="B172" s="27" t="s">
        <v>28</v>
      </c>
    </row>
    <row r="173" spans="2:2" x14ac:dyDescent="0.25">
      <c r="B173" s="27" t="s">
        <v>28</v>
      </c>
    </row>
    <row r="174" spans="2:2" x14ac:dyDescent="0.25">
      <c r="B174" s="27" t="s">
        <v>29</v>
      </c>
    </row>
    <row r="175" spans="2:2" x14ac:dyDescent="0.25">
      <c r="B175" s="27" t="s">
        <v>28</v>
      </c>
    </row>
    <row r="176" spans="2:2" x14ac:dyDescent="0.25">
      <c r="B176" s="27" t="s">
        <v>30</v>
      </c>
    </row>
    <row r="177" spans="2:2" x14ac:dyDescent="0.25">
      <c r="B177" s="27" t="s">
        <v>30</v>
      </c>
    </row>
    <row r="178" spans="2:2" x14ac:dyDescent="0.25">
      <c r="B178" s="27" t="s">
        <v>30</v>
      </c>
    </row>
    <row r="179" spans="2:2" x14ac:dyDescent="0.25">
      <c r="B179" s="27" t="s">
        <v>28</v>
      </c>
    </row>
    <row r="180" spans="2:2" x14ac:dyDescent="0.25">
      <c r="B180" s="27" t="s">
        <v>28</v>
      </c>
    </row>
    <row r="181" spans="2:2" x14ac:dyDescent="0.25">
      <c r="B181" s="27" t="s">
        <v>29</v>
      </c>
    </row>
    <row r="182" spans="2:2" x14ac:dyDescent="0.25">
      <c r="B182" s="27" t="s">
        <v>28</v>
      </c>
    </row>
    <row r="183" spans="2:2" x14ac:dyDescent="0.25">
      <c r="B183" s="27" t="s">
        <v>30</v>
      </c>
    </row>
    <row r="184" spans="2:2" x14ac:dyDescent="0.25">
      <c r="B184" s="27" t="s">
        <v>42</v>
      </c>
    </row>
    <row r="185" spans="2:2" x14ac:dyDescent="0.25">
      <c r="B185" s="27" t="s">
        <v>29</v>
      </c>
    </row>
    <row r="186" spans="2:2" x14ac:dyDescent="0.25">
      <c r="B186" s="27" t="s">
        <v>28</v>
      </c>
    </row>
    <row r="187" spans="2:2" x14ac:dyDescent="0.25">
      <c r="B187" s="27" t="s">
        <v>29</v>
      </c>
    </row>
    <row r="188" spans="2:2" x14ac:dyDescent="0.25">
      <c r="B188" s="27" t="s">
        <v>28</v>
      </c>
    </row>
    <row r="189" spans="2:2" x14ac:dyDescent="0.25">
      <c r="B189" s="27" t="s">
        <v>28</v>
      </c>
    </row>
    <row r="190" spans="2:2" x14ac:dyDescent="0.25">
      <c r="B190" s="27" t="s">
        <v>28</v>
      </c>
    </row>
    <row r="191" spans="2:2" x14ac:dyDescent="0.25">
      <c r="B191" s="27" t="s">
        <v>28</v>
      </c>
    </row>
    <row r="192" spans="2:2" x14ac:dyDescent="0.25">
      <c r="B192" s="27" t="s">
        <v>29</v>
      </c>
    </row>
    <row r="193" spans="2:2" x14ac:dyDescent="0.25">
      <c r="B193" s="27" t="s">
        <v>42</v>
      </c>
    </row>
    <row r="194" spans="2:2" x14ac:dyDescent="0.25">
      <c r="B194" s="27" t="s">
        <v>30</v>
      </c>
    </row>
    <row r="195" spans="2:2" x14ac:dyDescent="0.25">
      <c r="B195" s="27" t="s">
        <v>30</v>
      </c>
    </row>
    <row r="196" spans="2:2" x14ac:dyDescent="0.25">
      <c r="B196" s="27" t="s">
        <v>30</v>
      </c>
    </row>
    <row r="197" spans="2:2" x14ac:dyDescent="0.25">
      <c r="B197" s="27" t="s">
        <v>29</v>
      </c>
    </row>
    <row r="198" spans="2:2" x14ac:dyDescent="0.25">
      <c r="B198" s="27" t="s">
        <v>28</v>
      </c>
    </row>
    <row r="199" spans="2:2" x14ac:dyDescent="0.25">
      <c r="B199" s="27" t="s">
        <v>30</v>
      </c>
    </row>
    <row r="200" spans="2:2" x14ac:dyDescent="0.25">
      <c r="B200" s="27" t="s">
        <v>28</v>
      </c>
    </row>
    <row r="201" spans="2:2" x14ac:dyDescent="0.25">
      <c r="B201" s="27" t="s">
        <v>28</v>
      </c>
    </row>
    <row r="202" spans="2:2" x14ac:dyDescent="0.25">
      <c r="B202" s="27" t="s">
        <v>28</v>
      </c>
    </row>
    <row r="203" spans="2:2" x14ac:dyDescent="0.25">
      <c r="B203" s="27" t="s">
        <v>28</v>
      </c>
    </row>
    <row r="204" spans="2:2" x14ac:dyDescent="0.25">
      <c r="B204" s="27" t="s">
        <v>29</v>
      </c>
    </row>
    <row r="205" spans="2:2" x14ac:dyDescent="0.25">
      <c r="B205" s="27" t="s">
        <v>30</v>
      </c>
    </row>
    <row r="206" spans="2:2" x14ac:dyDescent="0.25">
      <c r="B206" s="27" t="s">
        <v>29</v>
      </c>
    </row>
    <row r="207" spans="2:2" x14ac:dyDescent="0.25">
      <c r="B207" s="27" t="s">
        <v>29</v>
      </c>
    </row>
    <row r="208" spans="2:2" x14ac:dyDescent="0.25">
      <c r="B208" s="27" t="s">
        <v>30</v>
      </c>
    </row>
    <row r="209" spans="2:2" x14ac:dyDescent="0.25">
      <c r="B209" s="27" t="s">
        <v>29</v>
      </c>
    </row>
    <row r="210" spans="2:2" x14ac:dyDescent="0.25">
      <c r="B210" s="27" t="s">
        <v>42</v>
      </c>
    </row>
    <row r="211" spans="2:2" x14ac:dyDescent="0.25">
      <c r="B211" s="27" t="s">
        <v>30</v>
      </c>
    </row>
    <row r="212" spans="2:2" x14ac:dyDescent="0.25">
      <c r="B212" s="27" t="s">
        <v>29</v>
      </c>
    </row>
    <row r="213" spans="2:2" x14ac:dyDescent="0.25">
      <c r="B213" s="27" t="s">
        <v>29</v>
      </c>
    </row>
    <row r="214" spans="2:2" x14ac:dyDescent="0.25">
      <c r="B214" s="27" t="s">
        <v>28</v>
      </c>
    </row>
    <row r="215" spans="2:2" x14ac:dyDescent="0.25">
      <c r="B215" s="27" t="s">
        <v>28</v>
      </c>
    </row>
    <row r="216" spans="2:2" x14ac:dyDescent="0.25">
      <c r="B216" s="27" t="s">
        <v>29</v>
      </c>
    </row>
    <row r="217" spans="2:2" x14ac:dyDescent="0.25">
      <c r="B217" s="27" t="s">
        <v>28</v>
      </c>
    </row>
    <row r="218" spans="2:2" x14ac:dyDescent="0.25">
      <c r="B218" s="27" t="s">
        <v>30</v>
      </c>
    </row>
    <row r="219" spans="2:2" x14ac:dyDescent="0.25">
      <c r="B219" s="27" t="s">
        <v>28</v>
      </c>
    </row>
    <row r="220" spans="2:2" x14ac:dyDescent="0.25">
      <c r="B220" s="27" t="s">
        <v>28</v>
      </c>
    </row>
    <row r="221" spans="2:2" x14ac:dyDescent="0.25">
      <c r="B221" s="27" t="s">
        <v>29</v>
      </c>
    </row>
    <row r="222" spans="2:2" x14ac:dyDescent="0.25">
      <c r="B222" s="27" t="s">
        <v>28</v>
      </c>
    </row>
    <row r="223" spans="2:2" x14ac:dyDescent="0.25">
      <c r="B223" s="27" t="s">
        <v>29</v>
      </c>
    </row>
    <row r="224" spans="2:2" x14ac:dyDescent="0.25">
      <c r="B224" s="27" t="s">
        <v>29</v>
      </c>
    </row>
    <row r="225" spans="2:2" x14ac:dyDescent="0.25">
      <c r="B225" s="27" t="s">
        <v>28</v>
      </c>
    </row>
    <row r="226" spans="2:2" x14ac:dyDescent="0.25">
      <c r="B226" s="27" t="s">
        <v>28</v>
      </c>
    </row>
    <row r="227" spans="2:2" x14ac:dyDescent="0.25">
      <c r="B227" s="27" t="s">
        <v>28</v>
      </c>
    </row>
    <row r="228" spans="2:2" x14ac:dyDescent="0.25">
      <c r="B228" s="27" t="s">
        <v>28</v>
      </c>
    </row>
    <row r="229" spans="2:2" x14ac:dyDescent="0.25">
      <c r="B229" s="27" t="s">
        <v>29</v>
      </c>
    </row>
    <row r="230" spans="2:2" x14ac:dyDescent="0.25">
      <c r="B230" s="27" t="s">
        <v>28</v>
      </c>
    </row>
    <row r="231" spans="2:2" x14ac:dyDescent="0.25">
      <c r="B231" s="27" t="s">
        <v>30</v>
      </c>
    </row>
    <row r="232" spans="2:2" x14ac:dyDescent="0.25">
      <c r="B232" s="27" t="s">
        <v>42</v>
      </c>
    </row>
    <row r="233" spans="2:2" x14ac:dyDescent="0.25">
      <c r="B233" s="27" t="s">
        <v>46</v>
      </c>
    </row>
    <row r="234" spans="2:2" x14ac:dyDescent="0.25">
      <c r="B234" s="27" t="s">
        <v>29</v>
      </c>
    </row>
    <row r="235" spans="2:2" x14ac:dyDescent="0.25">
      <c r="B235" s="27" t="s">
        <v>28</v>
      </c>
    </row>
    <row r="236" spans="2:2" x14ac:dyDescent="0.25">
      <c r="B236" s="27" t="s">
        <v>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in</vt:lpstr>
      <vt:lpstr>out</vt:lpstr>
      <vt:lpstr>Standar pelayanan</vt:lpstr>
      <vt:lpstr>Sheet1</vt:lpstr>
      <vt:lpstr>harga tiket lebih murah</vt:lpstr>
      <vt:lpstr>masukan dan preferensi</vt:lpstr>
      <vt:lpstr>wisata unggulan</vt:lpstr>
      <vt:lpstr>kebersihan</vt:lpstr>
      <vt:lpstr>akses kendaraan</vt:lpstr>
      <vt:lpstr>area parkir</vt:lpstr>
      <vt:lpstr>daya tarik</vt:lpstr>
      <vt:lpstr>obyek wisata semua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dc:creator>
  <cp:lastModifiedBy>ACER</cp:lastModifiedBy>
  <dcterms:created xsi:type="dcterms:W3CDTF">2020-10-24T03:54:15Z</dcterms:created>
  <dcterms:modified xsi:type="dcterms:W3CDTF">2020-11-23T09:49:11Z</dcterms:modified>
</cp:coreProperties>
</file>